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483" windowHeight="8687"/>
  </bookViews>
  <sheets>
    <sheet name="场内基金" sheetId="1" r:id="rId1"/>
    <sheet name="场外基金" sheetId="2" r:id="rId2"/>
    <sheet name="右侧交易" sheetId="3" r:id="rId3"/>
    <sheet name="数据处理" sheetId="4" r:id="rId4"/>
    <sheet name="指数历史估值" sheetId="5" r:id="rId5"/>
    <sheet name="封基跟踪" sheetId="7" r:id="rId6"/>
    <sheet name="可转债跟踪" sheetId="8" r:id="rId7"/>
  </sheets>
  <externalReferences>
    <externalReference r:id="rId8"/>
    <externalReference r:id="rId9"/>
  </externalReferences>
  <definedNames>
    <definedName name="_xlnm._FilterDatabase" localSheetId="2" hidden="1">右侧交易!$B$3:$C$75</definedName>
    <definedName name="_xlnm._FilterDatabase" localSheetId="5" hidden="1">封基跟踪!$B$7:$C$66</definedName>
    <definedName name="_xlnm._FilterDatabase" localSheetId="6" hidden="1">可转债跟踪!$A$3:$B$58</definedName>
  </definedNames>
  <calcPr calcId="144525"/>
</workbook>
</file>

<file path=xl/sharedStrings.xml><?xml version="1.0" encoding="utf-8"?>
<sst xmlns="http://schemas.openxmlformats.org/spreadsheetml/2006/main" count="5" uniqueCount="5">
  <si>
    <t>中短线做了相应的调整，使其更适合低部抄底，相应的更难触发</t>
  </si>
  <si>
    <t>满足任一条件</t>
  </si>
  <si>
    <t>操作</t>
  </si>
  <si>
    <t>使用方法：在C7列进行筛选，低估则符合条件</t>
  </si>
  <si>
    <t>使用说明：在右侧“激进”和“保守”中筛选策略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</si>
</sst>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804]aaaa;@"/>
    <numFmt numFmtId="178" formatCode="yyyy/m/d\ h:mm;@"/>
  </numFmts>
  <fonts count="27">
    <font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20"/>
      <color rgb="FFC00000"/>
      <name val="楷体"/>
      <charset val="134"/>
    </font>
    <font>
      <b/>
      <sz val="11"/>
      <color theme="0"/>
      <name val="宋体"/>
      <charset val="134"/>
      <scheme val="minor"/>
    </font>
    <font>
      <b/>
      <sz val="20"/>
      <color rgb="FFFF0000"/>
      <name val="楷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FFFF0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5"/>
        <bgColor theme="5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6" tint="0.399975585192419"/>
      </left>
      <right/>
      <top style="thin">
        <color theme="6" tint="0.399975585192419"/>
      </top>
      <bottom style="thin">
        <color theme="6" tint="0.399975585192419"/>
      </bottom>
      <diagonal/>
    </border>
    <border>
      <left/>
      <right/>
      <top style="thin">
        <color theme="6" tint="0.399975585192419"/>
      </top>
      <bottom style="thin">
        <color theme="6" tint="0.399975585192419"/>
      </bottom>
      <diagonal/>
    </border>
    <border>
      <left/>
      <right style="thin">
        <color theme="6" tint="0.399975585192419"/>
      </right>
      <top style="thin">
        <color theme="6" tint="0.399975585192419"/>
      </top>
      <bottom style="thin">
        <color theme="6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23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4" borderId="26" applyNumberFormat="0" applyAlignment="0" applyProtection="0">
      <alignment vertical="center"/>
    </xf>
    <xf numFmtId="0" fontId="21" fillId="24" borderId="22" applyNumberFormat="0" applyAlignment="0" applyProtection="0">
      <alignment vertical="center"/>
    </xf>
    <xf numFmtId="0" fontId="22" fillId="25" borderId="2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5" borderId="9" xfId="0" applyFont="1" applyFill="1" applyBorder="1">
      <alignment vertical="center"/>
    </xf>
    <xf numFmtId="0" fontId="0" fillId="5" borderId="10" xfId="0" applyFont="1" applyFill="1" applyBorder="1">
      <alignment vertical="center"/>
    </xf>
    <xf numFmtId="176" fontId="1" fillId="3" borderId="2" xfId="0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>
      <alignment vertical="center"/>
    </xf>
    <xf numFmtId="0" fontId="2" fillId="3" borderId="11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0" fillId="4" borderId="14" xfId="0" applyFont="1" applyFill="1" applyBorder="1">
      <alignment vertical="center"/>
    </xf>
    <xf numFmtId="0" fontId="0" fillId="5" borderId="12" xfId="0" applyFont="1" applyFill="1" applyBorder="1">
      <alignment vertical="center"/>
    </xf>
    <xf numFmtId="0" fontId="0" fillId="4" borderId="12" xfId="0" applyFont="1" applyFill="1" applyBorder="1">
      <alignment vertical="center"/>
    </xf>
    <xf numFmtId="0" fontId="0" fillId="5" borderId="15" xfId="0" applyFont="1" applyFill="1" applyBorder="1">
      <alignment vertical="center"/>
    </xf>
    <xf numFmtId="0" fontId="0" fillId="0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6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178" fontId="3" fillId="3" borderId="2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0" fillId="4" borderId="15" xfId="0" applyFont="1" applyFill="1" applyBorder="1">
      <alignment vertical="center"/>
    </xf>
    <xf numFmtId="10" fontId="0" fillId="0" borderId="0" xfId="0" applyNumberForma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6" xfId="0" applyFont="1" applyFill="1" applyBorder="1">
      <alignment vertical="center"/>
    </xf>
    <xf numFmtId="0" fontId="3" fillId="6" borderId="17" xfId="0" applyFont="1" applyFill="1" applyBorder="1">
      <alignment vertical="center"/>
    </xf>
    <xf numFmtId="0" fontId="0" fillId="7" borderId="7" xfId="0" applyFont="1" applyFill="1" applyBorder="1">
      <alignment vertical="center"/>
    </xf>
    <xf numFmtId="0" fontId="0" fillId="7" borderId="8" xfId="0" applyFont="1" applyFill="1" applyBorder="1">
      <alignment vertical="center"/>
    </xf>
    <xf numFmtId="0" fontId="0" fillId="8" borderId="3" xfId="0" applyFont="1" applyFill="1" applyBorder="1">
      <alignment vertical="center"/>
    </xf>
    <xf numFmtId="0" fontId="0" fillId="8" borderId="4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4" xfId="0" applyFont="1" applyFill="1" applyBorder="1">
      <alignment vertical="center"/>
    </xf>
    <xf numFmtId="10" fontId="4" fillId="6" borderId="1" xfId="0" applyNumberFormat="1" applyFont="1" applyFill="1" applyBorder="1" applyAlignment="1">
      <alignment horizontal="center" vertical="center"/>
    </xf>
    <xf numFmtId="178" fontId="5" fillId="6" borderId="2" xfId="0" applyNumberFormat="1" applyFont="1" applyFill="1" applyBorder="1" applyAlignment="1">
      <alignment horizontal="center" vertical="center"/>
    </xf>
    <xf numFmtId="0" fontId="3" fillId="6" borderId="4" xfId="0" applyFont="1" applyFill="1" applyBorder="1">
      <alignment vertical="center"/>
    </xf>
    <xf numFmtId="10" fontId="3" fillId="6" borderId="17" xfId="0" applyNumberFormat="1" applyFont="1" applyFill="1" applyBorder="1">
      <alignment vertical="center"/>
    </xf>
    <xf numFmtId="10" fontId="0" fillId="7" borderId="8" xfId="0" applyNumberFormat="1" applyFont="1" applyFill="1" applyBorder="1">
      <alignment vertical="center"/>
    </xf>
    <xf numFmtId="10" fontId="0" fillId="8" borderId="4" xfId="0" applyNumberFormat="1" applyFont="1" applyFill="1" applyBorder="1">
      <alignment vertical="center"/>
    </xf>
    <xf numFmtId="10" fontId="0" fillId="7" borderId="4" xfId="0" applyNumberFormat="1" applyFont="1" applyFill="1" applyBorder="1">
      <alignment vertical="center"/>
    </xf>
    <xf numFmtId="0" fontId="4" fillId="9" borderId="1" xfId="0" applyFont="1" applyFill="1" applyBorder="1" applyAlignment="1">
      <alignment horizontal="center" vertical="center"/>
    </xf>
    <xf numFmtId="178" fontId="3" fillId="9" borderId="2" xfId="0" applyNumberFormat="1" applyFont="1" applyFill="1" applyBorder="1" applyAlignment="1">
      <alignment horizontal="center" vertical="center"/>
    </xf>
    <xf numFmtId="0" fontId="3" fillId="6" borderId="12" xfId="0" applyFont="1" applyFill="1" applyBorder="1">
      <alignment vertical="center"/>
    </xf>
    <xf numFmtId="0" fontId="3" fillId="9" borderId="4" xfId="0" applyFont="1" applyFill="1" applyBorder="1">
      <alignment vertical="center"/>
    </xf>
    <xf numFmtId="0" fontId="3" fillId="6" borderId="18" xfId="0" applyFont="1" applyFill="1" applyBorder="1">
      <alignment vertical="center"/>
    </xf>
    <xf numFmtId="0" fontId="3" fillId="9" borderId="16" xfId="0" applyFont="1" applyFill="1" applyBorder="1">
      <alignment vertical="center"/>
    </xf>
    <xf numFmtId="0" fontId="3" fillId="9" borderId="17" xfId="0" applyFont="1" applyFill="1" applyBorder="1">
      <alignment vertical="center"/>
    </xf>
    <xf numFmtId="0" fontId="0" fillId="7" borderId="14" xfId="0" applyFont="1" applyFill="1" applyBorder="1">
      <alignment vertical="center"/>
    </xf>
    <xf numFmtId="0" fontId="0" fillId="10" borderId="7" xfId="0" applyFont="1" applyFill="1" applyBorder="1">
      <alignment vertical="center"/>
    </xf>
    <xf numFmtId="0" fontId="0" fillId="10" borderId="8" xfId="0" applyFont="1" applyFill="1" applyBorder="1">
      <alignment vertical="center"/>
    </xf>
    <xf numFmtId="0" fontId="0" fillId="8" borderId="12" xfId="0" applyFont="1" applyFill="1" applyBorder="1">
      <alignment vertical="center"/>
    </xf>
    <xf numFmtId="0" fontId="0" fillId="11" borderId="3" xfId="0" applyFont="1" applyFill="1" applyBorder="1">
      <alignment vertical="center"/>
    </xf>
    <xf numFmtId="0" fontId="0" fillId="11" borderId="4" xfId="0" applyFont="1" applyFill="1" applyBorder="1">
      <alignment vertical="center"/>
    </xf>
    <xf numFmtId="0" fontId="0" fillId="7" borderId="12" xfId="0" applyFont="1" applyFill="1" applyBorder="1">
      <alignment vertical="center"/>
    </xf>
    <xf numFmtId="0" fontId="0" fillId="10" borderId="3" xfId="0" applyFont="1" applyFill="1" applyBorder="1">
      <alignment vertical="center"/>
    </xf>
    <xf numFmtId="0" fontId="0" fillId="10" borderId="4" xfId="0" applyFont="1" applyFill="1" applyBorder="1">
      <alignment vertical="center"/>
    </xf>
    <xf numFmtId="0" fontId="3" fillId="9" borderId="12" xfId="0" applyFont="1" applyFill="1" applyBorder="1">
      <alignment vertical="center"/>
    </xf>
    <xf numFmtId="0" fontId="3" fillId="9" borderId="18" xfId="0" applyFont="1" applyFill="1" applyBorder="1">
      <alignment vertical="center"/>
    </xf>
    <xf numFmtId="0" fontId="0" fillId="10" borderId="14" xfId="0" applyFont="1" applyFill="1" applyBorder="1">
      <alignment vertical="center"/>
    </xf>
    <xf numFmtId="0" fontId="0" fillId="11" borderId="12" xfId="0" applyFont="1" applyFill="1" applyBorder="1">
      <alignment vertical="center"/>
    </xf>
    <xf numFmtId="0" fontId="0" fillId="10" borderId="12" xfId="0" applyFont="1" applyFill="1" applyBorder="1">
      <alignment vertical="center"/>
    </xf>
    <xf numFmtId="0" fontId="6" fillId="4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10" fontId="5" fillId="7" borderId="9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10" fontId="3" fillId="3" borderId="4" xfId="0" applyNumberFormat="1" applyFont="1" applyFill="1" applyBorder="1">
      <alignment vertical="center"/>
    </xf>
    <xf numFmtId="178" fontId="5" fillId="3" borderId="4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0" fillId="8" borderId="9" xfId="0" applyFont="1" applyFill="1" applyBorder="1">
      <alignment vertical="center"/>
    </xf>
    <xf numFmtId="0" fontId="0" fillId="8" borderId="10" xfId="0" applyFont="1" applyFill="1" applyBorder="1">
      <alignment vertical="center"/>
    </xf>
    <xf numFmtId="178" fontId="0" fillId="0" borderId="0" xfId="0" applyNumberFormat="1" applyAlignment="1">
      <alignment horizontal="center" vertical="center"/>
    </xf>
    <xf numFmtId="10" fontId="5" fillId="6" borderId="2" xfId="0" applyNumberFormat="1" applyFont="1" applyFill="1" applyBorder="1" applyAlignment="1">
      <alignment horizontal="center" vertical="center"/>
    </xf>
    <xf numFmtId="10" fontId="3" fillId="6" borderId="4" xfId="0" applyNumberFormat="1" applyFont="1" applyFill="1" applyBorder="1" applyAlignment="1">
      <alignment horizontal="center" vertical="center"/>
    </xf>
    <xf numFmtId="0" fontId="3" fillId="6" borderId="12" xfId="0" applyNumberFormat="1" applyFont="1" applyFill="1" applyBorder="1">
      <alignment vertical="center"/>
    </xf>
    <xf numFmtId="10" fontId="3" fillId="6" borderId="18" xfId="0" applyNumberFormat="1" applyFont="1" applyFill="1" applyBorder="1">
      <alignment vertical="center"/>
    </xf>
    <xf numFmtId="10" fontId="0" fillId="7" borderId="14" xfId="0" applyNumberFormat="1" applyFont="1" applyFill="1" applyBorder="1">
      <alignment vertical="center"/>
    </xf>
    <xf numFmtId="10" fontId="0" fillId="8" borderId="12" xfId="0" applyNumberFormat="1" applyFont="1" applyFill="1" applyBorder="1">
      <alignment vertical="center"/>
    </xf>
    <xf numFmtId="10" fontId="0" fillId="7" borderId="12" xfId="0" applyNumberFormat="1" applyFont="1" applyFill="1" applyBorder="1">
      <alignment vertical="center"/>
    </xf>
    <xf numFmtId="10" fontId="0" fillId="8" borderId="10" xfId="0" applyNumberFormat="1" applyFont="1" applyFill="1" applyBorder="1">
      <alignment vertical="center"/>
    </xf>
    <xf numFmtId="10" fontId="0" fillId="8" borderId="15" xfId="0" applyNumberFormat="1" applyFont="1" applyFill="1" applyBorder="1">
      <alignment vertical="center"/>
    </xf>
    <xf numFmtId="10" fontId="4" fillId="3" borderId="1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0" fontId="3" fillId="3" borderId="17" xfId="0" applyNumberFormat="1" applyFont="1" applyFill="1" applyBorder="1">
      <alignment vertical="center"/>
    </xf>
    <xf numFmtId="10" fontId="0" fillId="4" borderId="8" xfId="0" applyNumberFormat="1" applyFont="1" applyFill="1" applyBorder="1">
      <alignment vertical="center"/>
    </xf>
    <xf numFmtId="10" fontId="0" fillId="5" borderId="4" xfId="0" applyNumberFormat="1" applyFont="1" applyFill="1" applyBorder="1">
      <alignment vertical="center"/>
    </xf>
    <xf numFmtId="10" fontId="0" fillId="4" borderId="4" xfId="0" applyNumberFormat="1" applyFont="1" applyFill="1" applyBorder="1">
      <alignment vertical="center"/>
    </xf>
    <xf numFmtId="10" fontId="0" fillId="5" borderId="10" xfId="0" applyNumberFormat="1" applyFont="1" applyFill="1" applyBorder="1">
      <alignment vertical="center"/>
    </xf>
    <xf numFmtId="0" fontId="7" fillId="12" borderId="1" xfId="0" applyFont="1" applyFill="1" applyBorder="1" applyAlignment="1">
      <alignment horizontal="center" vertical="center"/>
    </xf>
    <xf numFmtId="10" fontId="7" fillId="12" borderId="1" xfId="0" applyNumberFormat="1" applyFont="1" applyFill="1" applyBorder="1" applyAlignment="1">
      <alignment horizontal="center" vertical="center"/>
    </xf>
    <xf numFmtId="178" fontId="3" fillId="12" borderId="2" xfId="0" applyNumberFormat="1" applyFont="1" applyFill="1" applyBorder="1" applyAlignment="1">
      <alignment horizontal="center" vertical="center"/>
    </xf>
    <xf numFmtId="10" fontId="3" fillId="12" borderId="4" xfId="0" applyNumberFormat="1" applyFont="1" applyFill="1" applyBorder="1" applyAlignment="1">
      <alignment horizontal="center" vertical="center"/>
    </xf>
    <xf numFmtId="0" fontId="3" fillId="12" borderId="16" xfId="0" applyFont="1" applyFill="1" applyBorder="1">
      <alignment vertical="center"/>
    </xf>
    <xf numFmtId="0" fontId="3" fillId="12" borderId="17" xfId="0" applyFont="1" applyFill="1" applyBorder="1">
      <alignment vertical="center"/>
    </xf>
    <xf numFmtId="10" fontId="3" fillId="12" borderId="17" xfId="0" applyNumberFormat="1" applyFont="1" applyFill="1" applyBorder="1">
      <alignment vertical="center"/>
    </xf>
    <xf numFmtId="0" fontId="0" fillId="13" borderId="7" xfId="0" applyFont="1" applyFill="1" applyBorder="1">
      <alignment vertical="center"/>
    </xf>
    <xf numFmtId="0" fontId="0" fillId="13" borderId="8" xfId="0" applyFont="1" applyFill="1" applyBorder="1">
      <alignment vertical="center"/>
    </xf>
    <xf numFmtId="10" fontId="0" fillId="13" borderId="8" xfId="0" applyNumberFormat="1" applyFont="1" applyFill="1" applyBorder="1">
      <alignment vertical="center"/>
    </xf>
    <xf numFmtId="0" fontId="0" fillId="14" borderId="3" xfId="0" applyFont="1" applyFill="1" applyBorder="1">
      <alignment vertical="center"/>
    </xf>
    <xf numFmtId="0" fontId="0" fillId="14" borderId="4" xfId="0" applyFont="1" applyFill="1" applyBorder="1">
      <alignment vertical="center"/>
    </xf>
    <xf numFmtId="10" fontId="0" fillId="14" borderId="4" xfId="0" applyNumberFormat="1" applyFont="1" applyFill="1" applyBorder="1">
      <alignment vertical="center"/>
    </xf>
    <xf numFmtId="0" fontId="0" fillId="13" borderId="3" xfId="0" applyFont="1" applyFill="1" applyBorder="1">
      <alignment vertical="center"/>
    </xf>
    <xf numFmtId="0" fontId="0" fillId="13" borderId="4" xfId="0" applyFont="1" applyFill="1" applyBorder="1">
      <alignment vertical="center"/>
    </xf>
    <xf numFmtId="10" fontId="0" fillId="13" borderId="4" xfId="0" applyNumberFormat="1" applyFont="1" applyFill="1" applyBorder="1">
      <alignment vertical="center"/>
    </xf>
    <xf numFmtId="0" fontId="0" fillId="14" borderId="9" xfId="0" applyFont="1" applyFill="1" applyBorder="1">
      <alignment vertical="center"/>
    </xf>
    <xf numFmtId="0" fontId="0" fillId="14" borderId="10" xfId="0" applyFont="1" applyFill="1" applyBorder="1">
      <alignment vertical="center"/>
    </xf>
    <xf numFmtId="10" fontId="0" fillId="14" borderId="10" xfId="0" applyNumberFormat="1" applyFont="1" applyFill="1" applyBorder="1">
      <alignment vertical="center"/>
    </xf>
    <xf numFmtId="0" fontId="4" fillId="3" borderId="19" xfId="0" applyFont="1" applyFill="1" applyBorder="1" applyAlignment="1">
      <alignment horizontal="center" vertical="center"/>
    </xf>
    <xf numFmtId="0" fontId="3" fillId="12" borderId="12" xfId="0" applyFont="1" applyFill="1" applyBorder="1">
      <alignment vertical="center"/>
    </xf>
    <xf numFmtId="0" fontId="3" fillId="12" borderId="18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0" fillId="13" borderId="14" xfId="0" applyFont="1" applyFill="1" applyBorder="1">
      <alignment vertical="center"/>
    </xf>
    <xf numFmtId="0" fontId="0" fillId="5" borderId="19" xfId="0" applyFont="1" applyFill="1" applyBorder="1">
      <alignment vertical="center"/>
    </xf>
    <xf numFmtId="0" fontId="0" fillId="5" borderId="20" xfId="0" applyFont="1" applyFill="1" applyBorder="1">
      <alignment vertical="center"/>
    </xf>
    <xf numFmtId="0" fontId="0" fillId="14" borderId="12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13" borderId="12" xfId="0" applyFont="1" applyFill="1" applyBorder="1">
      <alignment vertical="center"/>
    </xf>
    <xf numFmtId="0" fontId="0" fillId="14" borderId="15" xfId="0" applyFont="1" applyFill="1" applyBorder="1">
      <alignment vertical="center"/>
    </xf>
    <xf numFmtId="176" fontId="5" fillId="3" borderId="20" xfId="0" applyNumberFormat="1" applyFont="1" applyFill="1" applyBorder="1" applyAlignment="1">
      <alignment horizontal="center" vertical="center"/>
    </xf>
    <xf numFmtId="0" fontId="3" fillId="3" borderId="21" xfId="0" applyFont="1" applyFill="1" applyBorder="1">
      <alignment vertical="center"/>
    </xf>
    <xf numFmtId="0" fontId="0" fillId="5" borderId="2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4" borderId="14" xfId="0" applyFont="1" applyFill="1" applyBorder="1" quotePrefix="1">
      <alignment vertical="center"/>
    </xf>
    <xf numFmtId="0" fontId="0" fillId="4" borderId="12" xfId="0" applyFont="1" applyFill="1" applyBorder="1" quotePrefix="1">
      <alignment vertical="center"/>
    </xf>
    <xf numFmtId="0" fontId="0" fillId="5" borderId="12" xfId="0" applyFont="1" applyFill="1" applyBorder="1" quotePrefix="1">
      <alignment vertical="center"/>
    </xf>
    <xf numFmtId="0" fontId="0" fillId="4" borderId="15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26032;&#31574;&#300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wenjian\wps\&#25991;&#26723;\&#20840;&#24066;&#22330;&#36319;&#36394;\&#20840;&#24066;&#22330;&#36319;&#3639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场内基金"/>
      <sheetName val="数据处理"/>
      <sheetName val="场外基金"/>
      <sheetName val="右侧交易"/>
      <sheetName val="基金收盘"/>
      <sheetName val="指数收盘"/>
      <sheetName val="回撤率"/>
      <sheetName val="引入估值"/>
      <sheetName val="基金短线"/>
    </sheetNames>
    <sheetDataSet>
      <sheetData sheetId="0">
        <row r="2">
          <cell r="M2" t="str">
            <v>更新时间</v>
          </cell>
          <cell r="N2">
            <v>44935.4763888889</v>
          </cell>
        </row>
        <row r="6">
          <cell r="D6" t="str">
            <v>网格策略</v>
          </cell>
        </row>
        <row r="6">
          <cell r="K6">
            <v>44935.4763888889</v>
          </cell>
        </row>
        <row r="6">
          <cell r="N6" t="str">
            <v>中短线策略</v>
          </cell>
        </row>
        <row r="6">
          <cell r="U6">
            <v>44935.4763888889</v>
          </cell>
        </row>
        <row r="6">
          <cell r="Y6" t="str">
            <v>长线策略</v>
          </cell>
        </row>
        <row r="6">
          <cell r="AF6">
            <v>44935.4763888889</v>
          </cell>
        </row>
        <row r="6">
          <cell r="AJ6" t="str">
            <v>场内基金跟踪</v>
          </cell>
        </row>
        <row r="6">
          <cell r="AS6">
            <v>44935</v>
          </cell>
        </row>
        <row r="7">
          <cell r="K7" t="str">
            <v>期数</v>
          </cell>
          <cell r="L7">
            <v>82</v>
          </cell>
        </row>
        <row r="7">
          <cell r="U7" t="str">
            <v>期数</v>
          </cell>
        </row>
        <row r="7">
          <cell r="W7">
            <v>82</v>
          </cell>
        </row>
        <row r="7">
          <cell r="AF7" t="str">
            <v>期数</v>
          </cell>
        </row>
        <row r="7">
          <cell r="AH7">
            <v>82</v>
          </cell>
        </row>
        <row r="7">
          <cell r="AS7" t="str">
            <v>期数</v>
          </cell>
          <cell r="AT7">
            <v>48</v>
          </cell>
        </row>
        <row r="8">
          <cell r="C8" t="str">
            <v>次序</v>
          </cell>
          <cell r="D8" t="str">
            <v>代码</v>
          </cell>
          <cell r="E8" t="str">
            <v>名称</v>
          </cell>
          <cell r="F8" t="str">
            <v>跟踪指数</v>
          </cell>
          <cell r="G8" t="str">
            <v>现价</v>
          </cell>
          <cell r="H8" t="str">
            <v>PE</v>
          </cell>
          <cell r="I8" t="str">
            <v>PE%</v>
          </cell>
          <cell r="J8" t="str">
            <v>PB</v>
          </cell>
          <cell r="K8" t="str">
            <v>PB%</v>
          </cell>
          <cell r="L8" t="str">
            <v>网格区间</v>
          </cell>
        </row>
        <row r="8">
          <cell r="N8" t="str">
            <v>代码</v>
          </cell>
          <cell r="O8" t="str">
            <v>名称</v>
          </cell>
          <cell r="P8" t="str">
            <v>跟踪指数</v>
          </cell>
          <cell r="Q8" t="str">
            <v>现价</v>
          </cell>
          <cell r="R8" t="str">
            <v>PE</v>
          </cell>
          <cell r="S8" t="str">
            <v>PE%</v>
          </cell>
          <cell r="T8" t="str">
            <v>PB</v>
          </cell>
          <cell r="U8" t="str">
            <v>PB%</v>
          </cell>
          <cell r="V8" t="str">
            <v>条件</v>
          </cell>
          <cell r="W8" t="str">
            <v>操作</v>
          </cell>
        </row>
        <row r="8">
          <cell r="Y8" t="str">
            <v>代码</v>
          </cell>
          <cell r="Z8" t="str">
            <v>名称</v>
          </cell>
          <cell r="AA8" t="str">
            <v>跟踪指数</v>
          </cell>
          <cell r="AB8" t="str">
            <v>现价</v>
          </cell>
          <cell r="AC8" t="str">
            <v>PE</v>
          </cell>
          <cell r="AD8" t="str">
            <v>PE%</v>
          </cell>
          <cell r="AE8" t="str">
            <v>PB</v>
          </cell>
          <cell r="AF8" t="str">
            <v>PB%</v>
          </cell>
          <cell r="AG8" t="str">
            <v>条件</v>
          </cell>
          <cell r="AH8" t="str">
            <v>操作</v>
          </cell>
        </row>
        <row r="8">
          <cell r="AJ8" t="str">
            <v>代码</v>
          </cell>
          <cell r="AK8" t="str">
            <v>名称</v>
          </cell>
          <cell r="AL8" t="str">
            <v>跟踪指数</v>
          </cell>
          <cell r="AM8" t="str">
            <v>现价</v>
          </cell>
          <cell r="AN8" t="str">
            <v>PE</v>
          </cell>
          <cell r="AO8" t="str">
            <v>PE%</v>
          </cell>
          <cell r="AP8" t="str">
            <v>PB</v>
          </cell>
          <cell r="AQ8" t="str">
            <v>PB%</v>
          </cell>
          <cell r="AR8" t="str">
            <v>ROE</v>
          </cell>
          <cell r="AS8" t="str">
            <v>股息率</v>
          </cell>
          <cell r="AT8" t="str">
            <v>条件</v>
          </cell>
        </row>
        <row r="9">
          <cell r="C9">
            <v>1</v>
          </cell>
          <cell r="D9" t="str">
            <v>SH512760</v>
          </cell>
          <cell r="E9" t="str">
            <v>芯片ETF</v>
          </cell>
          <cell r="F9" t="str">
            <v>中华半导体</v>
          </cell>
          <cell r="G9">
            <v>0.961</v>
          </cell>
          <cell r="H9">
            <v>39.66</v>
          </cell>
          <cell r="I9">
            <v>0.0616</v>
          </cell>
          <cell r="J9">
            <v>4.21</v>
          </cell>
          <cell r="K9">
            <v>0.1371</v>
          </cell>
          <cell r="L9">
            <v>0.08</v>
          </cell>
        </row>
        <row r="9">
          <cell r="N9" t="str">
            <v>SH513050</v>
          </cell>
          <cell r="O9" t="str">
            <v>中概互联网ETF</v>
          </cell>
          <cell r="P9" t="str">
            <v>中国互联50</v>
          </cell>
          <cell r="Q9">
            <v>1.152</v>
          </cell>
          <cell r="R9">
            <v>44.82</v>
          </cell>
          <cell r="S9">
            <v>0.4572</v>
          </cell>
          <cell r="T9">
            <v>2.95</v>
          </cell>
          <cell r="U9">
            <v>0.1077</v>
          </cell>
          <cell r="V9">
            <v>15</v>
          </cell>
          <cell r="W9" t="str">
            <v>S</v>
          </cell>
        </row>
        <row r="9">
          <cell r="Y9" t="str">
            <v>SH512760</v>
          </cell>
          <cell r="Z9" t="str">
            <v>芯片ETF</v>
          </cell>
          <cell r="AA9" t="str">
            <v>中华半导体</v>
          </cell>
          <cell r="AB9">
            <v>0.961</v>
          </cell>
          <cell r="AC9">
            <v>39.66</v>
          </cell>
          <cell r="AD9">
            <v>0.0616</v>
          </cell>
          <cell r="AE9">
            <v>4.21</v>
          </cell>
          <cell r="AF9">
            <v>0.1371</v>
          </cell>
          <cell r="AG9">
            <v>134578</v>
          </cell>
          <cell r="AH9" t="str">
            <v>B</v>
          </cell>
        </row>
        <row r="9">
          <cell r="AJ9" t="str">
            <v>SH512760</v>
          </cell>
          <cell r="AK9" t="str">
            <v>芯片ETF</v>
          </cell>
          <cell r="AL9" t="str">
            <v>中华半导体</v>
          </cell>
          <cell r="AM9">
            <v>0.961</v>
          </cell>
          <cell r="AN9">
            <v>39.66</v>
          </cell>
          <cell r="AO9">
            <v>0.0616</v>
          </cell>
          <cell r="AP9">
            <v>4.21</v>
          </cell>
          <cell r="AQ9">
            <v>0.1371</v>
          </cell>
          <cell r="AR9">
            <v>0.1062</v>
          </cell>
          <cell r="AS9">
            <v>0.0033</v>
          </cell>
          <cell r="AT9">
            <v>134578</v>
          </cell>
        </row>
        <row r="10">
          <cell r="C10">
            <v>2</v>
          </cell>
          <cell r="D10" t="str">
            <v>SH515000</v>
          </cell>
          <cell r="E10" t="str">
            <v>科技ETF</v>
          </cell>
          <cell r="F10" t="str">
            <v>科技龙头</v>
          </cell>
          <cell r="G10">
            <v>1.19</v>
          </cell>
          <cell r="H10">
            <v>33.62</v>
          </cell>
          <cell r="I10">
            <v>0.2284</v>
          </cell>
          <cell r="J10">
            <v>4.76</v>
          </cell>
          <cell r="K10">
            <v>0.1656</v>
          </cell>
          <cell r="L10">
            <v>0.08</v>
          </cell>
        </row>
        <row r="10"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</row>
        <row r="10">
          <cell r="Y10" t="str">
            <v>SH515000</v>
          </cell>
          <cell r="Z10" t="str">
            <v>科技ETF</v>
          </cell>
          <cell r="AA10" t="str">
            <v>科技龙头</v>
          </cell>
          <cell r="AB10">
            <v>1.19</v>
          </cell>
          <cell r="AC10">
            <v>33.62</v>
          </cell>
          <cell r="AD10">
            <v>0.2284</v>
          </cell>
          <cell r="AE10">
            <v>4.76</v>
          </cell>
          <cell r="AF10">
            <v>0.1656</v>
          </cell>
          <cell r="AG10">
            <v>15678</v>
          </cell>
          <cell r="AH10" t="str">
            <v>B</v>
          </cell>
        </row>
        <row r="10">
          <cell r="AJ10" t="str">
            <v>SH515000</v>
          </cell>
          <cell r="AK10" t="str">
            <v>科技ETF</v>
          </cell>
          <cell r="AL10" t="str">
            <v>科技龙头</v>
          </cell>
          <cell r="AM10">
            <v>1.19</v>
          </cell>
          <cell r="AN10">
            <v>33.62</v>
          </cell>
          <cell r="AO10">
            <v>0.2284</v>
          </cell>
          <cell r="AP10">
            <v>4.76</v>
          </cell>
          <cell r="AQ10">
            <v>0.1656</v>
          </cell>
          <cell r="AR10">
            <v>0.1416</v>
          </cell>
          <cell r="AS10">
            <v>0.0062</v>
          </cell>
          <cell r="AT10">
            <v>15678</v>
          </cell>
        </row>
        <row r="11">
          <cell r="C11">
            <v>3</v>
          </cell>
          <cell r="D11" t="str">
            <v>SH515050</v>
          </cell>
          <cell r="E11" t="str">
            <v>5GETF</v>
          </cell>
          <cell r="F11" t="str">
            <v>5G通信</v>
          </cell>
          <cell r="G11">
            <v>0.817</v>
          </cell>
          <cell r="H11">
            <v>23.08</v>
          </cell>
          <cell r="I11">
            <v>0.0634</v>
          </cell>
          <cell r="J11">
            <v>2.75</v>
          </cell>
          <cell r="K11">
            <v>0.0623</v>
          </cell>
          <cell r="L11">
            <v>0.08</v>
          </cell>
        </row>
        <row r="11"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</row>
        <row r="11">
          <cell r="Y11" t="str">
            <v>SH515210</v>
          </cell>
          <cell r="Z11" t="str">
            <v>钢铁ETF</v>
          </cell>
          <cell r="AA11" t="str">
            <v>中证钢铁</v>
          </cell>
          <cell r="AB11">
            <v>1.326</v>
          </cell>
          <cell r="AC11">
            <v>22.45</v>
          </cell>
          <cell r="AD11">
            <v>0.6801</v>
          </cell>
          <cell r="AE11">
            <v>0.98</v>
          </cell>
          <cell r="AF11">
            <v>0.1984</v>
          </cell>
          <cell r="AG11">
            <v>1578</v>
          </cell>
          <cell r="AH11" t="str">
            <v>B</v>
          </cell>
        </row>
        <row r="11">
          <cell r="AJ11" t="str">
            <v>SH515050</v>
          </cell>
          <cell r="AK11" t="str">
            <v>5GETF</v>
          </cell>
          <cell r="AL11" t="str">
            <v>5G通信</v>
          </cell>
          <cell r="AM11">
            <v>0.817</v>
          </cell>
          <cell r="AN11">
            <v>23.08</v>
          </cell>
          <cell r="AO11">
            <v>0.0634</v>
          </cell>
          <cell r="AP11">
            <v>2.75</v>
          </cell>
          <cell r="AQ11">
            <v>0.0623</v>
          </cell>
          <cell r="AR11">
            <v>0.119</v>
          </cell>
          <cell r="AS11">
            <v>0.0126</v>
          </cell>
          <cell r="AT11">
            <v>13456</v>
          </cell>
        </row>
        <row r="12">
          <cell r="C12">
            <v>4</v>
          </cell>
          <cell r="D12" t="str">
            <v>SH515210</v>
          </cell>
          <cell r="E12" t="str">
            <v>钢铁ETF</v>
          </cell>
          <cell r="F12" t="str">
            <v>中证钢铁</v>
          </cell>
          <cell r="G12">
            <v>1.326</v>
          </cell>
          <cell r="H12">
            <v>22.45</v>
          </cell>
          <cell r="I12">
            <v>0.6801</v>
          </cell>
          <cell r="J12">
            <v>0.98</v>
          </cell>
          <cell r="K12">
            <v>0.1984</v>
          </cell>
          <cell r="L12">
            <v>0.05</v>
          </cell>
        </row>
        <row r="12"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</row>
        <row r="12">
          <cell r="Y12" t="str">
            <v>SZ161726</v>
          </cell>
          <cell r="Z12" t="str">
            <v>生物医药LOF</v>
          </cell>
          <cell r="AA12" t="str">
            <v>中证生物医药</v>
          </cell>
          <cell r="AB12">
            <v>0.631</v>
          </cell>
          <cell r="AC12">
            <v>30.72</v>
          </cell>
          <cell r="AD12">
            <v>0.0759</v>
          </cell>
          <cell r="AE12">
            <v>5.55</v>
          </cell>
          <cell r="AF12">
            <v>0.0665</v>
          </cell>
          <cell r="AG12">
            <v>1358</v>
          </cell>
          <cell r="AH12" t="str">
            <v>B</v>
          </cell>
        </row>
        <row r="12">
          <cell r="AJ12" t="str">
            <v>SH515210</v>
          </cell>
          <cell r="AK12" t="str">
            <v>钢铁ETF</v>
          </cell>
          <cell r="AL12" t="str">
            <v>中证钢铁</v>
          </cell>
          <cell r="AM12">
            <v>1.326</v>
          </cell>
          <cell r="AN12">
            <v>22.45</v>
          </cell>
          <cell r="AO12">
            <v>0.6801</v>
          </cell>
          <cell r="AP12">
            <v>0.98</v>
          </cell>
          <cell r="AQ12">
            <v>0.1984</v>
          </cell>
          <cell r="AR12">
            <v>0.0454</v>
          </cell>
          <cell r="AS12">
            <v>0.0461</v>
          </cell>
          <cell r="AT12">
            <v>1578</v>
          </cell>
        </row>
        <row r="13">
          <cell r="C13">
            <v>5</v>
          </cell>
          <cell r="D13" t="str">
            <v>SZ161726</v>
          </cell>
          <cell r="E13" t="str">
            <v>生物医药LOF</v>
          </cell>
          <cell r="F13" t="str">
            <v>中证生物医药</v>
          </cell>
          <cell r="G13">
            <v>0.631</v>
          </cell>
          <cell r="H13">
            <v>30.72</v>
          </cell>
          <cell r="I13">
            <v>0.0759</v>
          </cell>
          <cell r="J13">
            <v>5.55</v>
          </cell>
          <cell r="K13">
            <v>0.0665</v>
          </cell>
          <cell r="L13">
            <v>0.06</v>
          </cell>
        </row>
        <row r="13"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</row>
        <row r="13">
          <cell r="Y13" t="str">
            <v>SZ159837</v>
          </cell>
          <cell r="Z13" t="str">
            <v>生物科技ETF</v>
          </cell>
          <cell r="AA13" t="str">
            <v>中证生科</v>
          </cell>
          <cell r="AB13">
            <v>0.619</v>
          </cell>
          <cell r="AC13">
            <v>28.95</v>
          </cell>
          <cell r="AD13">
            <v>0.0572</v>
          </cell>
          <cell r="AE13">
            <v>4.96</v>
          </cell>
          <cell r="AF13">
            <v>0.0181</v>
          </cell>
          <cell r="AG13">
            <v>1358</v>
          </cell>
          <cell r="AH13" t="str">
            <v>B</v>
          </cell>
        </row>
        <row r="13">
          <cell r="AJ13" t="str">
            <v>SZ161726</v>
          </cell>
          <cell r="AK13" t="str">
            <v>生物医药LOF</v>
          </cell>
          <cell r="AL13" t="str">
            <v>中证生物医药</v>
          </cell>
          <cell r="AM13">
            <v>0.631</v>
          </cell>
          <cell r="AN13">
            <v>30.72</v>
          </cell>
          <cell r="AO13">
            <v>0.0759</v>
          </cell>
          <cell r="AP13">
            <v>5.55</v>
          </cell>
          <cell r="AQ13">
            <v>0.0665</v>
          </cell>
          <cell r="AR13">
            <v>0.1806</v>
          </cell>
          <cell r="AS13">
            <v>0.0087</v>
          </cell>
          <cell r="AT13">
            <v>1358</v>
          </cell>
        </row>
        <row r="14">
          <cell r="C14">
            <v>6</v>
          </cell>
          <cell r="D14" t="str">
            <v>SZ159837</v>
          </cell>
          <cell r="E14" t="str">
            <v>生物科技ETF</v>
          </cell>
          <cell r="F14" t="str">
            <v>中证生科</v>
          </cell>
          <cell r="G14">
            <v>0.619</v>
          </cell>
          <cell r="H14">
            <v>28.95</v>
          </cell>
          <cell r="I14">
            <v>0.0572</v>
          </cell>
          <cell r="J14">
            <v>4.96</v>
          </cell>
          <cell r="K14">
            <v>0.0181</v>
          </cell>
          <cell r="L14">
            <v>0.06</v>
          </cell>
        </row>
        <row r="14"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</row>
        <row r="14">
          <cell r="Y14" t="str">
            <v>SH512800</v>
          </cell>
          <cell r="Z14" t="str">
            <v>银行ETF</v>
          </cell>
          <cell r="AA14" t="str">
            <v>中证银行</v>
          </cell>
          <cell r="AB14">
            <v>1.103</v>
          </cell>
          <cell r="AC14">
            <v>4.63</v>
          </cell>
          <cell r="AD14">
            <v>0.1921</v>
          </cell>
          <cell r="AE14">
            <v>0.47</v>
          </cell>
          <cell r="AF14">
            <v>0.0325</v>
          </cell>
          <cell r="AG14">
            <v>1238</v>
          </cell>
          <cell r="AH14" t="str">
            <v>B</v>
          </cell>
        </row>
        <row r="14">
          <cell r="AJ14" t="str">
            <v>SZ159837</v>
          </cell>
          <cell r="AK14" t="str">
            <v>生物科技ETF</v>
          </cell>
          <cell r="AL14" t="str">
            <v>中证生科</v>
          </cell>
          <cell r="AM14">
            <v>0.619</v>
          </cell>
          <cell r="AN14">
            <v>28.95</v>
          </cell>
          <cell r="AO14">
            <v>0.0572</v>
          </cell>
          <cell r="AP14">
            <v>4.96</v>
          </cell>
          <cell r="AQ14">
            <v>0.0181</v>
          </cell>
          <cell r="AR14">
            <v>0.1714</v>
          </cell>
          <cell r="AS14">
            <v>0.0084</v>
          </cell>
          <cell r="AT14">
            <v>1358</v>
          </cell>
        </row>
        <row r="15">
          <cell r="C15">
            <v>7</v>
          </cell>
          <cell r="D15" t="str">
            <v>SZ159995</v>
          </cell>
          <cell r="E15" t="str">
            <v>芯片ETF</v>
          </cell>
          <cell r="F15" t="str">
            <v>国证芯片</v>
          </cell>
          <cell r="G15">
            <v>1.025</v>
          </cell>
          <cell r="H15">
            <v>36.29</v>
          </cell>
          <cell r="I15">
            <v>0.0792</v>
          </cell>
          <cell r="J15">
            <v>4.04</v>
          </cell>
          <cell r="K15">
            <v>0.0576</v>
          </cell>
          <cell r="L15">
            <v>0.08</v>
          </cell>
        </row>
        <row r="15"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</row>
        <row r="15">
          <cell r="Y15" t="str">
            <v>SH510230</v>
          </cell>
          <cell r="Z15" t="str">
            <v>金融ETF</v>
          </cell>
          <cell r="AA15" t="str">
            <v>180金融</v>
          </cell>
          <cell r="AB15">
            <v>0.988</v>
          </cell>
          <cell r="AC15">
            <v>5.91</v>
          </cell>
          <cell r="AD15">
            <v>0.0954</v>
          </cell>
          <cell r="AE15">
            <v>0.59</v>
          </cell>
          <cell r="AF15">
            <v>0.026</v>
          </cell>
          <cell r="AG15">
            <v>1238</v>
          </cell>
          <cell r="AH15" t="str">
            <v>B</v>
          </cell>
        </row>
        <row r="15">
          <cell r="AJ15" t="str">
            <v>SZ159995</v>
          </cell>
          <cell r="AK15" t="str">
            <v>芯片ETF</v>
          </cell>
          <cell r="AL15" t="str">
            <v>国证芯片</v>
          </cell>
          <cell r="AM15">
            <v>1.025</v>
          </cell>
          <cell r="AN15">
            <v>36.29</v>
          </cell>
          <cell r="AO15">
            <v>0.0792</v>
          </cell>
          <cell r="AP15">
            <v>4.04</v>
          </cell>
          <cell r="AQ15">
            <v>0.0576</v>
          </cell>
          <cell r="AR15">
            <v>0.1114</v>
          </cell>
          <cell r="AS15">
            <v>0.0033</v>
          </cell>
          <cell r="AT15">
            <v>1357</v>
          </cell>
        </row>
        <row r="16">
          <cell r="C16">
            <v>8</v>
          </cell>
          <cell r="D16" t="str">
            <v>SH510230</v>
          </cell>
          <cell r="E16" t="str">
            <v>金融ETF</v>
          </cell>
          <cell r="F16" t="str">
            <v>180金融</v>
          </cell>
          <cell r="G16">
            <v>0.988</v>
          </cell>
          <cell r="H16">
            <v>5.91</v>
          </cell>
          <cell r="I16">
            <v>0.0954</v>
          </cell>
          <cell r="J16">
            <v>0.59</v>
          </cell>
          <cell r="K16">
            <v>0.026</v>
          </cell>
          <cell r="L16">
            <v>0.04</v>
          </cell>
        </row>
        <row r="16"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</row>
        <row r="16">
          <cell r="Y16" t="str">
            <v>SH510050</v>
          </cell>
          <cell r="Z16" t="str">
            <v>上证50ETF</v>
          </cell>
          <cell r="AA16" t="str">
            <v>上证50</v>
          </cell>
          <cell r="AB16">
            <v>2.748</v>
          </cell>
          <cell r="AC16">
            <v>9.51</v>
          </cell>
          <cell r="AD16">
            <v>0.2118</v>
          </cell>
          <cell r="AE16">
            <v>1.17</v>
          </cell>
          <cell r="AF16">
            <v>0.2135</v>
          </cell>
          <cell r="AG16">
            <v>278</v>
          </cell>
          <cell r="AH16" t="str">
            <v>B</v>
          </cell>
        </row>
        <row r="16">
          <cell r="AJ16" t="str">
            <v>SH512800</v>
          </cell>
          <cell r="AK16" t="str">
            <v>银行ETF</v>
          </cell>
          <cell r="AL16" t="str">
            <v>中证银行</v>
          </cell>
          <cell r="AM16">
            <v>1.103</v>
          </cell>
          <cell r="AN16">
            <v>4.63</v>
          </cell>
          <cell r="AO16">
            <v>0.1921</v>
          </cell>
          <cell r="AP16">
            <v>0.47</v>
          </cell>
          <cell r="AQ16">
            <v>0.0325</v>
          </cell>
          <cell r="AR16">
            <v>0.1019</v>
          </cell>
          <cell r="AS16">
            <v>0.0558</v>
          </cell>
          <cell r="AT16">
            <v>1238</v>
          </cell>
        </row>
        <row r="17">
          <cell r="C17">
            <v>9</v>
          </cell>
          <cell r="D17" t="str">
            <v>SH510050</v>
          </cell>
          <cell r="E17" t="str">
            <v>上证50ETF</v>
          </cell>
          <cell r="F17" t="str">
            <v>上证50</v>
          </cell>
          <cell r="G17">
            <v>2.748</v>
          </cell>
          <cell r="H17">
            <v>9.51</v>
          </cell>
          <cell r="I17">
            <v>0.2118</v>
          </cell>
          <cell r="J17">
            <v>1.17</v>
          </cell>
          <cell r="K17">
            <v>0.2135</v>
          </cell>
          <cell r="L17">
            <v>0.04</v>
          </cell>
        </row>
        <row r="17"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</row>
        <row r="17">
          <cell r="Y17" t="str">
            <v>SH512070</v>
          </cell>
          <cell r="Z17" t="str">
            <v>证券保险ETF</v>
          </cell>
          <cell r="AA17" t="str">
            <v>300非银</v>
          </cell>
          <cell r="AB17">
            <v>0.64</v>
          </cell>
          <cell r="AC17">
            <v>14.67</v>
          </cell>
          <cell r="AD17">
            <v>0.2611</v>
          </cell>
          <cell r="AE17">
            <v>1.28</v>
          </cell>
          <cell r="AF17">
            <v>0.0674</v>
          </cell>
          <cell r="AG17">
            <v>178</v>
          </cell>
          <cell r="AH17" t="str">
            <v>B</v>
          </cell>
        </row>
        <row r="17">
          <cell r="AJ17" t="str">
            <v>SH510230</v>
          </cell>
          <cell r="AK17" t="str">
            <v>金融ETF</v>
          </cell>
          <cell r="AL17" t="str">
            <v>180金融</v>
          </cell>
          <cell r="AM17">
            <v>0.988</v>
          </cell>
          <cell r="AN17">
            <v>5.91</v>
          </cell>
          <cell r="AO17">
            <v>0.0954</v>
          </cell>
          <cell r="AP17">
            <v>0.59</v>
          </cell>
          <cell r="AQ17">
            <v>0.026</v>
          </cell>
          <cell r="AR17">
            <v>0.1006</v>
          </cell>
          <cell r="AS17">
            <v>0.0491</v>
          </cell>
          <cell r="AT17">
            <v>1238</v>
          </cell>
        </row>
        <row r="18">
          <cell r="C18">
            <v>10</v>
          </cell>
          <cell r="D18" t="str">
            <v>SH512070</v>
          </cell>
          <cell r="E18" t="str">
            <v>证券保险ETF</v>
          </cell>
          <cell r="F18" t="str">
            <v>300非银</v>
          </cell>
          <cell r="G18">
            <v>0.64</v>
          </cell>
          <cell r="H18">
            <v>14.67</v>
          </cell>
          <cell r="I18">
            <v>0.2611</v>
          </cell>
          <cell r="J18">
            <v>1.28</v>
          </cell>
          <cell r="K18">
            <v>0.0674</v>
          </cell>
          <cell r="L18">
            <v>0.05</v>
          </cell>
        </row>
        <row r="18"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</row>
        <row r="18">
          <cell r="Y18" t="str">
            <v>SZ159940</v>
          </cell>
          <cell r="Z18" t="str">
            <v>金融地产ETF</v>
          </cell>
          <cell r="AA18" t="str">
            <v>全指金融</v>
          </cell>
          <cell r="AB18">
            <v>0.949</v>
          </cell>
          <cell r="AC18">
            <v>6.79</v>
          </cell>
          <cell r="AD18">
            <v>0.3529</v>
          </cell>
          <cell r="AE18">
            <v>0.63</v>
          </cell>
          <cell r="AF18">
            <v>0.0332</v>
          </cell>
          <cell r="AG18">
            <v>178</v>
          </cell>
          <cell r="AH18" t="str">
            <v>B</v>
          </cell>
        </row>
        <row r="18">
          <cell r="AJ18" t="str">
            <v>SH510050</v>
          </cell>
          <cell r="AK18" t="str">
            <v>上证50ETF</v>
          </cell>
          <cell r="AL18" t="str">
            <v>上证50</v>
          </cell>
          <cell r="AM18">
            <v>2.748</v>
          </cell>
          <cell r="AN18">
            <v>9.51</v>
          </cell>
          <cell r="AO18">
            <v>0.2118</v>
          </cell>
          <cell r="AP18">
            <v>1.17</v>
          </cell>
          <cell r="AQ18">
            <v>0.2135</v>
          </cell>
          <cell r="AR18">
            <v>0.1233</v>
          </cell>
          <cell r="AS18">
            <v>0.0387</v>
          </cell>
          <cell r="AT18">
            <v>278</v>
          </cell>
        </row>
        <row r="19">
          <cell r="C19">
            <v>11</v>
          </cell>
          <cell r="D19" t="str">
            <v>SZ159940</v>
          </cell>
          <cell r="E19" t="str">
            <v>金融地产ETF</v>
          </cell>
          <cell r="F19" t="str">
            <v>全指金融</v>
          </cell>
          <cell r="G19">
            <v>0.949</v>
          </cell>
          <cell r="H19">
            <v>6.79</v>
          </cell>
          <cell r="I19">
            <v>0.3529</v>
          </cell>
          <cell r="J19">
            <v>0.63</v>
          </cell>
          <cell r="K19">
            <v>0.0332</v>
          </cell>
          <cell r="L19">
            <v>0.04</v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</row>
        <row r="19">
          <cell r="Y19" t="str">
            <v>SH513100</v>
          </cell>
          <cell r="Z19" t="str">
            <v>纳指ETF</v>
          </cell>
          <cell r="AA19" t="str">
            <v>纳指100</v>
          </cell>
          <cell r="AB19">
            <v>0.805</v>
          </cell>
          <cell r="AC19">
            <v>24.4</v>
          </cell>
          <cell r="AD19">
            <v>0.5149</v>
          </cell>
          <cell r="AE19">
            <v>5.95</v>
          </cell>
          <cell r="AF19">
            <v>0.7001</v>
          </cell>
          <cell r="AG19">
            <v>158</v>
          </cell>
          <cell r="AH19" t="str">
            <v>B</v>
          </cell>
        </row>
        <row r="19">
          <cell r="AJ19" t="str">
            <v>SH512070</v>
          </cell>
          <cell r="AK19" t="str">
            <v>证券保险ETF</v>
          </cell>
          <cell r="AL19" t="str">
            <v>300非银</v>
          </cell>
          <cell r="AM19">
            <v>0.64</v>
          </cell>
          <cell r="AN19">
            <v>14.67</v>
          </cell>
          <cell r="AO19">
            <v>0.2611</v>
          </cell>
          <cell r="AP19">
            <v>1.28</v>
          </cell>
          <cell r="AQ19">
            <v>0.0674</v>
          </cell>
          <cell r="AR19">
            <v>0.087</v>
          </cell>
          <cell r="AS19">
            <v>0.0277</v>
          </cell>
          <cell r="AT19">
            <v>178</v>
          </cell>
        </row>
        <row r="20">
          <cell r="C20">
            <v>12</v>
          </cell>
          <cell r="D20" t="str">
            <v>SH513100</v>
          </cell>
          <cell r="E20" t="str">
            <v>纳指ETF</v>
          </cell>
          <cell r="F20" t="str">
            <v>纳指100</v>
          </cell>
          <cell r="G20">
            <v>0.805</v>
          </cell>
          <cell r="H20">
            <v>24.4</v>
          </cell>
          <cell r="I20">
            <v>0.5149</v>
          </cell>
          <cell r="J20">
            <v>5.95</v>
          </cell>
          <cell r="K20">
            <v>0.7001</v>
          </cell>
          <cell r="L20">
            <v>0.04</v>
          </cell>
        </row>
        <row r="20"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</row>
        <row r="20">
          <cell r="Y20" t="str">
            <v>SH515750</v>
          </cell>
          <cell r="Z20" t="str">
            <v>科技50ETF</v>
          </cell>
          <cell r="AA20" t="str">
            <v>中证科技</v>
          </cell>
          <cell r="AB20">
            <v>1.169</v>
          </cell>
          <cell r="AC20">
            <v>31.47</v>
          </cell>
          <cell r="AD20">
            <v>0.0718</v>
          </cell>
          <cell r="AE20">
            <v>4.17</v>
          </cell>
          <cell r="AF20">
            <v>0.1139</v>
          </cell>
          <cell r="AG20">
            <v>138</v>
          </cell>
          <cell r="AH20" t="str">
            <v>B</v>
          </cell>
        </row>
        <row r="20">
          <cell r="AJ20" t="str">
            <v>SZ159940</v>
          </cell>
          <cell r="AK20" t="str">
            <v>金融地产ETF</v>
          </cell>
          <cell r="AL20" t="str">
            <v>全指金融</v>
          </cell>
          <cell r="AM20">
            <v>0.949</v>
          </cell>
          <cell r="AN20">
            <v>6.79</v>
          </cell>
          <cell r="AO20">
            <v>0.3529</v>
          </cell>
          <cell r="AP20">
            <v>0.63</v>
          </cell>
          <cell r="AQ20">
            <v>0.0332</v>
          </cell>
          <cell r="AR20">
            <v>0.0933</v>
          </cell>
          <cell r="AS20">
            <v>0.0419</v>
          </cell>
          <cell r="AT20">
            <v>178</v>
          </cell>
        </row>
        <row r="21">
          <cell r="C21">
            <v>13</v>
          </cell>
          <cell r="D21" t="str">
            <v>SH512480</v>
          </cell>
          <cell r="E21" t="str">
            <v>半导体ETF</v>
          </cell>
          <cell r="F21" t="str">
            <v>半导体</v>
          </cell>
          <cell r="G21">
            <v>0.844</v>
          </cell>
          <cell r="H21">
            <v>40.73</v>
          </cell>
          <cell r="I21">
            <v>0.0524</v>
          </cell>
          <cell r="J21">
            <v>4.42</v>
          </cell>
          <cell r="K21">
            <v>0.5754</v>
          </cell>
          <cell r="L21">
            <v>0.07</v>
          </cell>
        </row>
        <row r="21"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</row>
        <row r="21">
          <cell r="Y21" t="str">
            <v>SH510180</v>
          </cell>
          <cell r="Z21" t="str">
            <v>上证180ETF</v>
          </cell>
          <cell r="AA21" t="str">
            <v>上证180</v>
          </cell>
          <cell r="AB21">
            <v>3.557</v>
          </cell>
          <cell r="AC21">
            <v>9.4</v>
          </cell>
          <cell r="AD21">
            <v>0.1151</v>
          </cell>
          <cell r="AE21">
            <v>1.02</v>
          </cell>
          <cell r="AF21">
            <v>0.0126</v>
          </cell>
          <cell r="AG21">
            <v>138</v>
          </cell>
          <cell r="AH21" t="str">
            <v>B</v>
          </cell>
        </row>
        <row r="21">
          <cell r="AJ21" t="str">
            <v>SH513100</v>
          </cell>
          <cell r="AK21" t="str">
            <v>纳指ETF</v>
          </cell>
          <cell r="AL21" t="str">
            <v>纳指100</v>
          </cell>
          <cell r="AM21">
            <v>0.805</v>
          </cell>
          <cell r="AN21">
            <v>24.4</v>
          </cell>
          <cell r="AO21">
            <v>0.5149</v>
          </cell>
          <cell r="AP21">
            <v>5.95</v>
          </cell>
          <cell r="AQ21">
            <v>0.7001</v>
          </cell>
          <cell r="AR21">
            <v>0.2437</v>
          </cell>
          <cell r="AS21">
            <v>0.009</v>
          </cell>
          <cell r="AT21">
            <v>158</v>
          </cell>
        </row>
        <row r="22">
          <cell r="C22">
            <v>14</v>
          </cell>
          <cell r="D22" t="str">
            <v>SZ159939</v>
          </cell>
          <cell r="E22" t="str">
            <v>信息技术ETF</v>
          </cell>
          <cell r="F22" t="str">
            <v>全指信息</v>
          </cell>
          <cell r="G22">
            <v>1.052</v>
          </cell>
          <cell r="H22">
            <v>41.75</v>
          </cell>
          <cell r="I22">
            <v>0.2568</v>
          </cell>
          <cell r="J22">
            <v>3.13</v>
          </cell>
          <cell r="K22">
            <v>0.1455</v>
          </cell>
          <cell r="L22">
            <v>0.07</v>
          </cell>
        </row>
        <row r="22"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</row>
        <row r="22"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2">
          <cell r="AJ22" t="str">
            <v>SH512480</v>
          </cell>
          <cell r="AK22" t="str">
            <v>半导体ETF</v>
          </cell>
          <cell r="AL22" t="str">
            <v>半导体</v>
          </cell>
          <cell r="AM22">
            <v>0.844</v>
          </cell>
          <cell r="AN22">
            <v>40.73</v>
          </cell>
          <cell r="AO22">
            <v>0.0524</v>
          </cell>
          <cell r="AP22">
            <v>4.42</v>
          </cell>
          <cell r="AQ22">
            <v>0.5754</v>
          </cell>
          <cell r="AR22">
            <v>0.1084</v>
          </cell>
          <cell r="AS22">
            <v>0.0033</v>
          </cell>
          <cell r="AT22">
            <v>157</v>
          </cell>
        </row>
        <row r="23">
          <cell r="C23">
            <v>15</v>
          </cell>
          <cell r="D23" t="str">
            <v>SH515750</v>
          </cell>
          <cell r="E23" t="str">
            <v>科技50ETF</v>
          </cell>
          <cell r="F23" t="str">
            <v>中证科技</v>
          </cell>
          <cell r="G23">
            <v>1.169</v>
          </cell>
          <cell r="H23">
            <v>31.47</v>
          </cell>
          <cell r="I23">
            <v>0.0718</v>
          </cell>
          <cell r="J23">
            <v>4.17</v>
          </cell>
          <cell r="K23">
            <v>0.1139</v>
          </cell>
          <cell r="L23">
            <v>0.06</v>
          </cell>
        </row>
        <row r="23"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</row>
        <row r="23"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3">
          <cell r="AJ23" t="str">
            <v>SZ159939</v>
          </cell>
          <cell r="AK23" t="str">
            <v>信息技术ETF</v>
          </cell>
          <cell r="AL23" t="str">
            <v>全指信息</v>
          </cell>
          <cell r="AM23">
            <v>1.052</v>
          </cell>
          <cell r="AN23">
            <v>41.75</v>
          </cell>
          <cell r="AO23">
            <v>0.2568</v>
          </cell>
          <cell r="AP23">
            <v>3.13</v>
          </cell>
          <cell r="AQ23">
            <v>0.1455</v>
          </cell>
          <cell r="AR23">
            <v>0.0753</v>
          </cell>
          <cell r="AS23">
            <v>0.0092</v>
          </cell>
          <cell r="AT23">
            <v>157</v>
          </cell>
        </row>
        <row r="24">
          <cell r="C24">
            <v>16</v>
          </cell>
          <cell r="D24" t="str">
            <v>SZ159902</v>
          </cell>
          <cell r="E24" t="str">
            <v>中小100ETF</v>
          </cell>
          <cell r="F24" t="str">
            <v>中小100</v>
          </cell>
          <cell r="G24">
            <v>3.8</v>
          </cell>
          <cell r="H24">
            <v>23.91</v>
          </cell>
          <cell r="I24">
            <v>0.0982</v>
          </cell>
          <cell r="J24">
            <v>3.25</v>
          </cell>
          <cell r="K24">
            <v>0.1054</v>
          </cell>
          <cell r="L24">
            <v>0.05</v>
          </cell>
        </row>
        <row r="24"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</row>
        <row r="24"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4">
          <cell r="AJ24" t="str">
            <v>SH515750</v>
          </cell>
          <cell r="AK24" t="str">
            <v>科技50ETF</v>
          </cell>
          <cell r="AL24" t="str">
            <v>中证科技</v>
          </cell>
          <cell r="AM24">
            <v>1.169</v>
          </cell>
          <cell r="AN24">
            <v>31.47</v>
          </cell>
          <cell r="AO24">
            <v>0.0718</v>
          </cell>
          <cell r="AP24">
            <v>4.17</v>
          </cell>
          <cell r="AQ24">
            <v>0.1139</v>
          </cell>
          <cell r="AR24">
            <v>0.1324</v>
          </cell>
          <cell r="AS24">
            <v>0.0082</v>
          </cell>
          <cell r="AT24">
            <v>138</v>
          </cell>
        </row>
        <row r="25">
          <cell r="C25">
            <v>17</v>
          </cell>
          <cell r="D25" t="str">
            <v>SH515880</v>
          </cell>
          <cell r="E25" t="str">
            <v>通信ETF</v>
          </cell>
          <cell r="F25" t="str">
            <v>通信设备</v>
          </cell>
          <cell r="G25">
            <v>0.85</v>
          </cell>
          <cell r="H25">
            <v>20.43</v>
          </cell>
          <cell r="I25">
            <v>0.0108</v>
          </cell>
          <cell r="J25">
            <v>2.36</v>
          </cell>
          <cell r="K25">
            <v>0.0269</v>
          </cell>
          <cell r="L25">
            <v>0.06</v>
          </cell>
        </row>
        <row r="25"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</row>
        <row r="25"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</row>
        <row r="25">
          <cell r="AJ25" t="str">
            <v>SH510180</v>
          </cell>
          <cell r="AK25" t="str">
            <v>上证180ETF</v>
          </cell>
          <cell r="AL25" t="str">
            <v>上证180</v>
          </cell>
          <cell r="AM25">
            <v>3.557</v>
          </cell>
          <cell r="AN25">
            <v>9.4</v>
          </cell>
          <cell r="AO25">
            <v>0.1151</v>
          </cell>
          <cell r="AP25">
            <v>1.02</v>
          </cell>
          <cell r="AQ25">
            <v>0.0126</v>
          </cell>
          <cell r="AR25">
            <v>0.109</v>
          </cell>
          <cell r="AS25">
            <v>0.0347</v>
          </cell>
          <cell r="AT25">
            <v>138</v>
          </cell>
        </row>
        <row r="26">
          <cell r="C26">
            <v>18</v>
          </cell>
          <cell r="D26" t="str">
            <v>SZ159781</v>
          </cell>
          <cell r="E26" t="str">
            <v>双创50ETF</v>
          </cell>
          <cell r="F26" t="str">
            <v>科创创业50</v>
          </cell>
          <cell r="G26">
            <v>0.624</v>
          </cell>
          <cell r="H26">
            <v>39.09</v>
          </cell>
          <cell r="I26">
            <v>0.1296</v>
          </cell>
          <cell r="J26">
            <v>5.29</v>
          </cell>
          <cell r="K26">
            <v>0.172</v>
          </cell>
          <cell r="L26">
            <v>0.05</v>
          </cell>
        </row>
        <row r="26"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</row>
        <row r="26"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6">
          <cell r="AJ26" t="str">
            <v>SZ159902</v>
          </cell>
          <cell r="AK26" t="str">
            <v>中小100ETF</v>
          </cell>
          <cell r="AL26" t="str">
            <v>中小100</v>
          </cell>
          <cell r="AM26">
            <v>3.8</v>
          </cell>
          <cell r="AN26">
            <v>23.91</v>
          </cell>
          <cell r="AO26">
            <v>0.0982</v>
          </cell>
          <cell r="AP26">
            <v>3.25</v>
          </cell>
          <cell r="AQ26">
            <v>0.1054</v>
          </cell>
          <cell r="AR26">
            <v>0.136</v>
          </cell>
          <cell r="AS26">
            <v>0.011</v>
          </cell>
          <cell r="AT26">
            <v>136</v>
          </cell>
        </row>
        <row r="27">
          <cell r="C27">
            <v>19</v>
          </cell>
          <cell r="D27" t="str">
            <v>SZ159870</v>
          </cell>
          <cell r="E27" t="str">
            <v>化工ETF</v>
          </cell>
          <cell r="F27" t="str">
            <v>细分化工</v>
          </cell>
          <cell r="G27">
            <v>0.789</v>
          </cell>
          <cell r="H27">
            <v>13.86</v>
          </cell>
          <cell r="I27">
            <v>0.2777</v>
          </cell>
          <cell r="J27">
            <v>2.81</v>
          </cell>
          <cell r="K27">
            <v>0.7983</v>
          </cell>
          <cell r="L27">
            <v>0.05</v>
          </cell>
        </row>
        <row r="27"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</row>
        <row r="27"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7">
          <cell r="AJ27" t="str">
            <v>SH515880</v>
          </cell>
          <cell r="AK27" t="str">
            <v>通信ETF</v>
          </cell>
          <cell r="AL27" t="str">
            <v>通信设备</v>
          </cell>
          <cell r="AM27">
            <v>0.85</v>
          </cell>
          <cell r="AN27">
            <v>20.43</v>
          </cell>
          <cell r="AO27">
            <v>0.0108</v>
          </cell>
          <cell r="AP27">
            <v>2.36</v>
          </cell>
          <cell r="AQ27">
            <v>0.0269</v>
          </cell>
          <cell r="AR27">
            <v>0.1157</v>
          </cell>
          <cell r="AS27">
            <v>0.0159</v>
          </cell>
          <cell r="AT27">
            <v>135</v>
          </cell>
        </row>
        <row r="28">
          <cell r="C28">
            <v>20</v>
          </cell>
          <cell r="D28" t="str">
            <v>SZ167301</v>
          </cell>
          <cell r="E28" t="str">
            <v>保险主题LOF</v>
          </cell>
          <cell r="F28" t="str">
            <v>保险主题</v>
          </cell>
          <cell r="G28">
            <v>0.768</v>
          </cell>
          <cell r="H28">
            <v>6.22</v>
          </cell>
          <cell r="I28">
            <v>0.0456</v>
          </cell>
          <cell r="J28">
            <v>0.65</v>
          </cell>
          <cell r="K28">
            <v>0.0376</v>
          </cell>
          <cell r="L28">
            <v>0.04</v>
          </cell>
        </row>
        <row r="28"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</row>
        <row r="28"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</row>
        <row r="28">
          <cell r="AJ28" t="str">
            <v>SZ159781</v>
          </cell>
          <cell r="AK28" t="str">
            <v>双创50ETF</v>
          </cell>
          <cell r="AL28" t="str">
            <v>科创创业50</v>
          </cell>
          <cell r="AM28">
            <v>0.624</v>
          </cell>
          <cell r="AN28">
            <v>39.09</v>
          </cell>
          <cell r="AO28">
            <v>0.1296</v>
          </cell>
          <cell r="AP28">
            <v>5.29</v>
          </cell>
          <cell r="AQ28">
            <v>0.172</v>
          </cell>
          <cell r="AR28">
            <v>0.1353</v>
          </cell>
          <cell r="AS28">
            <v>0.0043</v>
          </cell>
          <cell r="AT28">
            <v>135</v>
          </cell>
        </row>
        <row r="29">
          <cell r="C29">
            <v>21</v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29"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</row>
        <row r="29"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</row>
        <row r="29">
          <cell r="AJ29" t="str">
            <v>SZ159870</v>
          </cell>
          <cell r="AK29" t="str">
            <v>化工ETF</v>
          </cell>
          <cell r="AL29" t="str">
            <v>细分化工</v>
          </cell>
          <cell r="AM29">
            <v>0.789</v>
          </cell>
          <cell r="AN29">
            <v>13.86</v>
          </cell>
          <cell r="AO29">
            <v>0.2777</v>
          </cell>
          <cell r="AP29">
            <v>2.81</v>
          </cell>
          <cell r="AQ29">
            <v>0.7983</v>
          </cell>
          <cell r="AR29">
            <v>0.2029</v>
          </cell>
          <cell r="AS29">
            <v>0.0181</v>
          </cell>
          <cell r="AT29">
            <v>125</v>
          </cell>
        </row>
        <row r="30">
          <cell r="C30">
            <v>22</v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0"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</row>
        <row r="30"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0">
          <cell r="AJ30" t="str">
            <v>SH516970</v>
          </cell>
          <cell r="AK30" t="str">
            <v>基建50ETF</v>
          </cell>
          <cell r="AL30" t="str">
            <v>基建工程</v>
          </cell>
          <cell r="AM30">
            <v>1.094</v>
          </cell>
          <cell r="AN30">
            <v>7.72</v>
          </cell>
          <cell r="AO30">
            <v>0.1862</v>
          </cell>
          <cell r="AP30">
            <v>0.73</v>
          </cell>
          <cell r="AQ30">
            <v>0.136</v>
          </cell>
          <cell r="AR30">
            <v>0.0946</v>
          </cell>
          <cell r="AS30">
            <v>0.0252</v>
          </cell>
          <cell r="AT30">
            <v>123</v>
          </cell>
        </row>
        <row r="31">
          <cell r="C31">
            <v>23</v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1"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</row>
        <row r="31"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</row>
        <row r="31">
          <cell r="AJ31" t="str">
            <v>SH515180</v>
          </cell>
          <cell r="AK31" t="str">
            <v>红利ETF易方达</v>
          </cell>
          <cell r="AL31" t="str">
            <v>中证红利</v>
          </cell>
          <cell r="AM31">
            <v>1.233</v>
          </cell>
          <cell r="AN31">
            <v>5.35</v>
          </cell>
          <cell r="AO31">
            <v>0.0068</v>
          </cell>
          <cell r="AP31">
            <v>0.56</v>
          </cell>
          <cell r="AQ31">
            <v>0.0068</v>
          </cell>
          <cell r="AR31">
            <v>0.1051</v>
          </cell>
          <cell r="AS31">
            <v>0.0646</v>
          </cell>
          <cell r="AT31">
            <v>123</v>
          </cell>
        </row>
        <row r="32">
          <cell r="C32">
            <v>24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2"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</row>
        <row r="32"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2">
          <cell r="AJ32" t="str">
            <v>SH510880</v>
          </cell>
          <cell r="AK32" t="str">
            <v>红利ETF</v>
          </cell>
          <cell r="AL32" t="str">
            <v>红利指数</v>
          </cell>
          <cell r="AM32">
            <v>2.897</v>
          </cell>
          <cell r="AN32">
            <v>4.86</v>
          </cell>
          <cell r="AO32">
            <v>0.0075</v>
          </cell>
          <cell r="AP32">
            <v>0.52</v>
          </cell>
          <cell r="AQ32">
            <v>0.0064</v>
          </cell>
          <cell r="AR32">
            <v>0.1066</v>
          </cell>
          <cell r="AS32">
            <v>0.0717</v>
          </cell>
          <cell r="AT32">
            <v>123</v>
          </cell>
        </row>
        <row r="33">
          <cell r="C33">
            <v>25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3"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</row>
        <row r="33"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</row>
        <row r="33">
          <cell r="AJ33" t="str">
            <v>SZ167301</v>
          </cell>
          <cell r="AK33" t="str">
            <v>保险主题LOF</v>
          </cell>
          <cell r="AL33" t="str">
            <v>保险主题</v>
          </cell>
          <cell r="AM33">
            <v>0.768</v>
          </cell>
          <cell r="AN33">
            <v>6.22</v>
          </cell>
          <cell r="AO33">
            <v>0.0456</v>
          </cell>
          <cell r="AP33">
            <v>0.65</v>
          </cell>
          <cell r="AQ33">
            <v>0.0376</v>
          </cell>
          <cell r="AR33">
            <v>0.1048</v>
          </cell>
          <cell r="AS33">
            <v>0.0463</v>
          </cell>
          <cell r="AT33">
            <v>123</v>
          </cell>
        </row>
        <row r="34">
          <cell r="C34">
            <v>26</v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4"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</row>
        <row r="34"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4"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</row>
        <row r="35">
          <cell r="C35">
            <v>27</v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5"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</row>
        <row r="35"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</row>
        <row r="35"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</row>
        <row r="36">
          <cell r="C36">
            <v>28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6"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</row>
        <row r="36"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</row>
        <row r="36"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</row>
        <row r="37">
          <cell r="C37">
            <v>29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7"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</row>
        <row r="37"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</row>
        <row r="37"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</row>
        <row r="38">
          <cell r="C38">
            <v>30</v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8"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</row>
        <row r="38"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</row>
        <row r="38"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</row>
        <row r="39">
          <cell r="C39">
            <v>31</v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39"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</row>
        <row r="39"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</row>
        <row r="39"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</row>
        <row r="40">
          <cell r="C40">
            <v>32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0"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</row>
        <row r="40"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</row>
        <row r="40"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</row>
        <row r="41">
          <cell r="C41">
            <v>33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1"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</row>
        <row r="41"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</row>
        <row r="41"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</row>
        <row r="42">
          <cell r="C42">
            <v>34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2"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</row>
        <row r="42"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</row>
        <row r="42"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</row>
        <row r="43">
          <cell r="C43">
            <v>35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3"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</row>
        <row r="43"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</row>
        <row r="43"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</row>
        <row r="44">
          <cell r="C44">
            <v>36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4"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</row>
        <row r="44"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</row>
        <row r="44"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</row>
        <row r="45">
          <cell r="C45">
            <v>37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5"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</row>
        <row r="45"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</row>
        <row r="45"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</row>
        <row r="46">
          <cell r="C46">
            <v>38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6"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</row>
        <row r="46"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</row>
        <row r="46"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</row>
        <row r="47">
          <cell r="C47">
            <v>39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7"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</row>
        <row r="47"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7"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</row>
        <row r="48">
          <cell r="C48">
            <v>40</v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8"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</row>
        <row r="48"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</row>
        <row r="48"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</row>
        <row r="49">
          <cell r="C49">
            <v>41</v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49"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</row>
        <row r="49"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49"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</row>
        <row r="50">
          <cell r="C50">
            <v>42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0"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</row>
        <row r="50"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0"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</row>
        <row r="51">
          <cell r="C51">
            <v>43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1"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</row>
        <row r="51"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1"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</row>
        <row r="52">
          <cell r="C52">
            <v>44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2"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</row>
        <row r="52"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2"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</row>
        <row r="53">
          <cell r="C53">
            <v>45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3"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</row>
        <row r="53"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</row>
        <row r="53"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</row>
        <row r="54">
          <cell r="C54">
            <v>46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4"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</row>
        <row r="54"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4"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</row>
      </sheetData>
      <sheetData sheetId="1">
        <row r="3">
          <cell r="A3" t="str">
            <v>指数7年期望值和标准差</v>
          </cell>
        </row>
        <row r="3">
          <cell r="G3" t="str">
            <v>指数基金跟踪——条件</v>
          </cell>
        </row>
        <row r="3">
          <cell r="P3">
            <v>44935.4763888889</v>
          </cell>
        </row>
        <row r="3">
          <cell r="R3" t="str">
            <v>指数基金跟踪——中短线和长线</v>
          </cell>
        </row>
        <row r="3">
          <cell r="X3">
            <v>44935.4763888889</v>
          </cell>
        </row>
        <row r="4">
          <cell r="P4" t="str">
            <v>期数</v>
          </cell>
          <cell r="Q4">
            <v>82</v>
          </cell>
        </row>
        <row r="4">
          <cell r="X4" t="str">
            <v>期数</v>
          </cell>
          <cell r="Y4">
            <v>82</v>
          </cell>
        </row>
        <row r="5">
          <cell r="B5" t="str">
            <v>跟踪指数</v>
          </cell>
          <cell r="C5" t="str">
            <v>当前点数</v>
          </cell>
          <cell r="D5" t="str">
            <v>7年期望值</v>
          </cell>
          <cell r="E5" t="str">
            <v>标准差</v>
          </cell>
          <cell r="F5" t="str">
            <v>次序</v>
          </cell>
          <cell r="G5" t="str">
            <v>代码</v>
          </cell>
          <cell r="H5" t="str">
            <v>名称</v>
          </cell>
          <cell r="I5" t="str">
            <v>跟踪指数</v>
          </cell>
          <cell r="J5" t="str">
            <v>现价</v>
          </cell>
          <cell r="K5" t="str">
            <v>PE</v>
          </cell>
          <cell r="L5" t="str">
            <v>PE%</v>
          </cell>
          <cell r="M5" t="str">
            <v>PB</v>
          </cell>
          <cell r="N5" t="str">
            <v>PB%</v>
          </cell>
          <cell r="O5" t="str">
            <v>ROE</v>
          </cell>
          <cell r="P5" t="str">
            <v>股息率</v>
          </cell>
          <cell r="Q5" t="str">
            <v>条件</v>
          </cell>
          <cell r="R5" t="str">
            <v>名称</v>
          </cell>
          <cell r="S5" t="str">
            <v>7线性期望</v>
          </cell>
          <cell r="T5" t="str">
            <v>7年标准差</v>
          </cell>
          <cell r="U5" t="str">
            <v>5最大回撤</v>
          </cell>
          <cell r="V5" t="str">
            <v>近高回撤</v>
          </cell>
          <cell r="W5" t="str">
            <v>管+托</v>
          </cell>
          <cell r="X5" t="str">
            <v>中短线</v>
          </cell>
          <cell r="Y5" t="str">
            <v>长线</v>
          </cell>
          <cell r="Z5" t="str">
            <v>管理费</v>
          </cell>
          <cell r="AA5" t="str">
            <v>托管费</v>
          </cell>
          <cell r="AB5" t="str">
            <v>跟踪指数代码</v>
          </cell>
          <cell r="AC5" t="str">
            <v>绝对依据</v>
          </cell>
          <cell r="AD5" t="str">
            <v>绝对PE或PB</v>
          </cell>
          <cell r="AE5" t="str">
            <v>PE/ROE</v>
          </cell>
          <cell r="AF5" t="str">
            <v>5日均线</v>
          </cell>
          <cell r="AG5" t="str">
            <v>10日均线</v>
          </cell>
          <cell r="AH5" t="str">
            <v>20日均线</v>
          </cell>
          <cell r="AI5" t="str">
            <v>30日均线</v>
          </cell>
          <cell r="AJ5" t="str">
            <v>60日均线</v>
          </cell>
          <cell r="AK5" t="str">
            <v>120日均线</v>
          </cell>
          <cell r="AL5" t="str">
            <v>250日均线</v>
          </cell>
          <cell r="AM5" t="str">
            <v>半年最低</v>
          </cell>
          <cell r="AN5" t="str">
            <v>半年最高</v>
          </cell>
          <cell r="AO5" t="str">
            <v>1年最低</v>
          </cell>
          <cell r="AP5" t="str">
            <v>1年最高</v>
          </cell>
          <cell r="AQ5" t="str">
            <v>近30日涨跌幅</v>
          </cell>
          <cell r="AR5" t="str">
            <v>近60日涨跌幅</v>
          </cell>
          <cell r="AS5" t="str">
            <v>2年3标准差/均价</v>
          </cell>
          <cell r="AT5" t="str">
            <v>1年3标准差/均价</v>
          </cell>
          <cell r="AU5" t="str">
            <v>绝对估值</v>
          </cell>
          <cell r="AV5" t="str">
            <v>PE/ROE</v>
          </cell>
          <cell r="AW5" t="str">
            <v>20%估值</v>
          </cell>
          <cell r="AX5" t="str">
            <v>底部突破</v>
          </cell>
          <cell r="AY5" t="str">
            <v>回撤估值</v>
          </cell>
          <cell r="AZ5" t="str">
            <v>右侧估值</v>
          </cell>
          <cell r="BA5" t="str">
            <v>基金线性回归</v>
          </cell>
          <cell r="BB5" t="str">
            <v>指数线性回归</v>
          </cell>
          <cell r="BC5" t="str">
            <v>优化DK</v>
          </cell>
        </row>
        <row r="6">
          <cell r="A6" t="str">
            <v>B</v>
          </cell>
          <cell r="B6" t="str">
            <v>上证50</v>
          </cell>
          <cell r="C6">
            <v>2738.82</v>
          </cell>
          <cell r="D6">
            <v>3287.13517437258</v>
          </cell>
          <cell r="E6">
            <v>425.379751967898</v>
          </cell>
          <cell r="F6">
            <v>1</v>
          </cell>
          <cell r="G6" t="str">
            <v>SH510050</v>
          </cell>
          <cell r="H6" t="str">
            <v>上证50ETF</v>
          </cell>
          <cell r="I6" t="str">
            <v>上证50</v>
          </cell>
          <cell r="J6">
            <v>2.748</v>
          </cell>
          <cell r="K6">
            <v>9.51</v>
          </cell>
          <cell r="L6">
            <v>0.2118</v>
          </cell>
          <cell r="M6">
            <v>1.17</v>
          </cell>
          <cell r="N6">
            <v>0.2135</v>
          </cell>
          <cell r="O6">
            <v>0.1233</v>
          </cell>
          <cell r="P6">
            <v>0.0387</v>
          </cell>
          <cell r="Q6">
            <v>278</v>
          </cell>
          <cell r="R6" t="str">
            <v>上证50ETF</v>
          </cell>
          <cell r="S6">
            <v>3.29497944643341</v>
          </cell>
          <cell r="T6">
            <v>0.500203068030385</v>
          </cell>
          <cell r="U6">
            <v>0.416370106761566</v>
          </cell>
          <cell r="V6">
            <v>0.301474326385358</v>
          </cell>
          <cell r="W6">
            <v>0.006</v>
          </cell>
          <cell r="X6" t="str">
            <v/>
          </cell>
          <cell r="Y6" t="str">
            <v>B</v>
          </cell>
          <cell r="Z6">
            <v>0.5</v>
          </cell>
          <cell r="AA6">
            <v>0.1</v>
          </cell>
          <cell r="AB6" t="str">
            <v>000016</v>
          </cell>
          <cell r="AC6" t="str">
            <v>PE</v>
          </cell>
          <cell r="AD6">
            <v>9.5</v>
          </cell>
          <cell r="AE6">
            <v>0.771289537712895</v>
          </cell>
          <cell r="AF6">
            <v>2.6988</v>
          </cell>
          <cell r="AG6">
            <v>2.6681</v>
          </cell>
          <cell r="AH6">
            <v>2.6615</v>
          </cell>
          <cell r="AI6">
            <v>2.65416666666667</v>
          </cell>
          <cell r="AJ6">
            <v>2.56668333333333</v>
          </cell>
          <cell r="AK6">
            <v>2.648675</v>
          </cell>
          <cell r="AL6">
            <v>2.784472</v>
          </cell>
          <cell r="AM6">
            <v>2.296</v>
          </cell>
          <cell r="AN6">
            <v>2.874</v>
          </cell>
          <cell r="AO6">
            <v>2.296</v>
          </cell>
          <cell r="AP6">
            <v>3.219</v>
          </cell>
          <cell r="AQ6">
            <v>0.097882540950859</v>
          </cell>
          <cell r="AR6">
            <v>0.0626450116009282</v>
          </cell>
          <cell r="AS6">
            <v>0.346712858362864</v>
          </cell>
          <cell r="AT6">
            <v>0.211960895740806</v>
          </cell>
          <cell r="AU6" t="str">
            <v/>
          </cell>
          <cell r="AV6">
            <v>2</v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>
            <v>7</v>
          </cell>
          <cell r="BB6">
            <v>8</v>
          </cell>
          <cell r="BC6" t="str">
            <v/>
          </cell>
        </row>
        <row r="7">
          <cell r="A7" t="str">
            <v/>
          </cell>
          <cell r="B7" t="str">
            <v>中证500</v>
          </cell>
          <cell r="C7">
            <v>6059.59</v>
          </cell>
          <cell r="D7">
            <v>6111.60730512851</v>
          </cell>
          <cell r="E7">
            <v>763.137879254328</v>
          </cell>
          <cell r="F7">
            <v>2</v>
          </cell>
          <cell r="G7" t="str">
            <v>SH510500</v>
          </cell>
          <cell r="H7" t="str">
            <v>中证500ETF</v>
          </cell>
          <cell r="I7" t="str">
            <v>中证500</v>
          </cell>
          <cell r="J7">
            <v>6.08</v>
          </cell>
          <cell r="K7">
            <v>23.16</v>
          </cell>
          <cell r="L7">
            <v>0.1783</v>
          </cell>
          <cell r="M7">
            <v>1.66</v>
          </cell>
          <cell r="N7">
            <v>0.0534</v>
          </cell>
          <cell r="O7">
            <v>0.0719</v>
          </cell>
          <cell r="P7">
            <v>0.0183</v>
          </cell>
          <cell r="Q7">
            <v>13</v>
          </cell>
          <cell r="R7" t="str">
            <v>中证500ETF</v>
          </cell>
          <cell r="S7">
            <v>6.09187152797002</v>
          </cell>
          <cell r="T7">
            <v>0.773129559754573</v>
          </cell>
          <cell r="U7">
            <v>0.366964737641303</v>
          </cell>
          <cell r="V7">
            <v>0.18868428075794</v>
          </cell>
          <cell r="W7">
            <v>0.006</v>
          </cell>
          <cell r="X7" t="str">
            <v/>
          </cell>
          <cell r="Y7" t="str">
            <v/>
          </cell>
          <cell r="Z7">
            <v>0.5</v>
          </cell>
          <cell r="AA7">
            <v>0.1</v>
          </cell>
          <cell r="AB7" t="str">
            <v>000905</v>
          </cell>
          <cell r="AC7" t="str">
            <v>PE</v>
          </cell>
          <cell r="AD7">
            <v>25</v>
          </cell>
          <cell r="AE7">
            <v>3.221140472879</v>
          </cell>
          <cell r="AF7">
            <v>6.017</v>
          </cell>
          <cell r="AG7">
            <v>5.9497</v>
          </cell>
          <cell r="AH7">
            <v>5.97645</v>
          </cell>
          <cell r="AI7">
            <v>6.04453333333333</v>
          </cell>
          <cell r="AJ7">
            <v>6.05238333333333</v>
          </cell>
          <cell r="AK7">
            <v>6.11651666666667</v>
          </cell>
          <cell r="AL7">
            <v>6.203312</v>
          </cell>
          <cell r="AM7">
            <v>5.647</v>
          </cell>
          <cell r="AN7">
            <v>6.496</v>
          </cell>
          <cell r="AO7">
            <v>5.164</v>
          </cell>
          <cell r="AP7">
            <v>7.216</v>
          </cell>
          <cell r="AQ7">
            <v>0.00148245758524137</v>
          </cell>
          <cell r="AR7">
            <v>0.0119840213049268</v>
          </cell>
          <cell r="AS7">
            <v>0.205758146594277</v>
          </cell>
          <cell r="AT7">
            <v>0.178610705268194</v>
          </cell>
          <cell r="AU7">
            <v>1</v>
          </cell>
          <cell r="AV7" t="str">
            <v/>
          </cell>
          <cell r="AW7">
            <v>3</v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</row>
        <row r="8">
          <cell r="A8" t="str">
            <v>B</v>
          </cell>
          <cell r="B8" t="str">
            <v>沪深300</v>
          </cell>
          <cell r="C8">
            <v>4011.84</v>
          </cell>
          <cell r="D8">
            <v>4733.81347329565</v>
          </cell>
          <cell r="E8">
            <v>636.756375688414</v>
          </cell>
          <cell r="F8">
            <v>3</v>
          </cell>
          <cell r="G8" t="str">
            <v>SH510300</v>
          </cell>
          <cell r="H8" t="str">
            <v>沪深300ETF</v>
          </cell>
          <cell r="I8" t="str">
            <v>沪深300</v>
          </cell>
          <cell r="J8">
            <v>4.075</v>
          </cell>
          <cell r="K8">
            <v>11.6</v>
          </cell>
          <cell r="L8">
            <v>0.2416</v>
          </cell>
          <cell r="M8">
            <v>1.26</v>
          </cell>
          <cell r="N8">
            <v>0.0519</v>
          </cell>
          <cell r="O8">
            <v>0.1084</v>
          </cell>
          <cell r="P8">
            <v>0.0277</v>
          </cell>
          <cell r="Q8">
            <v>8</v>
          </cell>
          <cell r="R8" t="str">
            <v>沪深300ETF</v>
          </cell>
          <cell r="S8">
            <v>4.78502780218188</v>
          </cell>
          <cell r="T8">
            <v>0.732653613404273</v>
          </cell>
          <cell r="U8">
            <v>0.378053035589672</v>
          </cell>
          <cell r="V8">
            <v>0.289078855547802</v>
          </cell>
          <cell r="W8">
            <v>0.006</v>
          </cell>
          <cell r="X8" t="str">
            <v/>
          </cell>
          <cell r="Y8" t="str">
            <v/>
          </cell>
          <cell r="Z8">
            <v>0.5</v>
          </cell>
          <cell r="AA8">
            <v>0.1</v>
          </cell>
          <cell r="AB8" t="str">
            <v>000300</v>
          </cell>
          <cell r="AC8" t="str">
            <v>PE</v>
          </cell>
          <cell r="AD8">
            <v>11</v>
          </cell>
          <cell r="AE8">
            <v>1.07011070110701</v>
          </cell>
          <cell r="AF8">
            <v>4.0104</v>
          </cell>
          <cell r="AG8">
            <v>3.9693</v>
          </cell>
          <cell r="AH8">
            <v>3.96495</v>
          </cell>
          <cell r="AI8">
            <v>3.96423333333333</v>
          </cell>
          <cell r="AJ8">
            <v>3.87858333333333</v>
          </cell>
          <cell r="AK8">
            <v>4.000825</v>
          </cell>
          <cell r="AL8">
            <v>4.180904</v>
          </cell>
          <cell r="AM8">
            <v>3.565</v>
          </cell>
          <cell r="AN8">
            <v>4.341</v>
          </cell>
          <cell r="AO8">
            <v>3.565</v>
          </cell>
          <cell r="AP8">
            <v>4.933</v>
          </cell>
          <cell r="AQ8">
            <v>0.0746308016877638</v>
          </cell>
          <cell r="AR8">
            <v>0.0443362378267555</v>
          </cell>
          <cell r="AS8">
            <v>0.326854501330613</v>
          </cell>
          <cell r="AT8">
            <v>0.215214300763308</v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>
            <v>8</v>
          </cell>
          <cell r="BC8" t="str">
            <v/>
          </cell>
        </row>
        <row r="9">
          <cell r="A9" t="str">
            <v/>
          </cell>
          <cell r="B9" t="str">
            <v>证券公司</v>
          </cell>
          <cell r="C9">
            <v>661.14</v>
          </cell>
          <cell r="D9">
            <v>719.510235895196</v>
          </cell>
          <cell r="E9">
            <v>114.45309348287</v>
          </cell>
          <cell r="F9">
            <v>4</v>
          </cell>
          <cell r="G9" t="str">
            <v>SH512880</v>
          </cell>
          <cell r="H9" t="str">
            <v>证券ETF</v>
          </cell>
          <cell r="I9" t="str">
            <v>证券公司</v>
          </cell>
          <cell r="J9">
            <v>0.904</v>
          </cell>
          <cell r="K9">
            <v>18.77</v>
          </cell>
          <cell r="L9">
            <v>0.3065</v>
          </cell>
          <cell r="M9">
            <v>1.19</v>
          </cell>
          <cell r="N9">
            <v>0.0871</v>
          </cell>
          <cell r="O9">
            <v>0.0634</v>
          </cell>
          <cell r="P9">
            <v>0.0218</v>
          </cell>
          <cell r="Q9">
            <v>16</v>
          </cell>
          <cell r="R9" t="str">
            <v>证券ETF</v>
          </cell>
          <cell r="S9">
            <v>1.01942966858842</v>
          </cell>
          <cell r="T9">
            <v>0.135073755619752</v>
          </cell>
          <cell r="U9">
            <v>0.43312101910828</v>
          </cell>
          <cell r="V9">
            <v>0.335294117647059</v>
          </cell>
          <cell r="W9">
            <v>0.006</v>
          </cell>
          <cell r="X9" t="str">
            <v/>
          </cell>
          <cell r="Y9" t="str">
            <v/>
          </cell>
          <cell r="Z9">
            <v>0.5</v>
          </cell>
          <cell r="AA9">
            <v>0.1</v>
          </cell>
          <cell r="AB9" t="str">
            <v>399975</v>
          </cell>
          <cell r="AC9" t="str">
            <v>PB</v>
          </cell>
          <cell r="AD9">
            <v>1.5</v>
          </cell>
          <cell r="AE9">
            <v>2.96056782334385</v>
          </cell>
          <cell r="AF9">
            <v>0.8802</v>
          </cell>
          <cell r="AG9">
            <v>0.8737</v>
          </cell>
          <cell r="AH9">
            <v>0.87715</v>
          </cell>
          <cell r="AI9">
            <v>0.8857</v>
          </cell>
          <cell r="AJ9">
            <v>0.867866666666667</v>
          </cell>
          <cell r="AK9">
            <v>0.881925</v>
          </cell>
          <cell r="AL9">
            <v>0.933404</v>
          </cell>
          <cell r="AM9">
            <v>0.804</v>
          </cell>
          <cell r="AN9">
            <v>0.944</v>
          </cell>
          <cell r="AO9">
            <v>0.804</v>
          </cell>
          <cell r="AP9">
            <v>1.176</v>
          </cell>
          <cell r="AQ9">
            <v>0.048723897911833</v>
          </cell>
          <cell r="AR9">
            <v>0.0647820965842168</v>
          </cell>
          <cell r="AS9">
            <v>0.345143716923621</v>
          </cell>
          <cell r="AT9">
            <v>0.276957344052633</v>
          </cell>
          <cell r="AU9">
            <v>1</v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>
            <v>6</v>
          </cell>
          <cell r="BA9" t="str">
            <v/>
          </cell>
          <cell r="BB9" t="str">
            <v/>
          </cell>
          <cell r="BC9" t="str">
            <v/>
          </cell>
        </row>
        <row r="10">
          <cell r="A10" t="str">
            <v>S</v>
          </cell>
          <cell r="B10" t="str">
            <v>中国互联50</v>
          </cell>
          <cell r="C10">
            <v>7334.27</v>
          </cell>
          <cell r="D10">
            <v>4952.30550833268</v>
          </cell>
          <cell r="E10">
            <v>1754.840192119</v>
          </cell>
          <cell r="F10">
            <v>5</v>
          </cell>
          <cell r="G10" t="str">
            <v>SH513050</v>
          </cell>
          <cell r="H10" t="str">
            <v>中概互联网ETF</v>
          </cell>
          <cell r="I10" t="str">
            <v>中国互联50</v>
          </cell>
          <cell r="J10">
            <v>1.152</v>
          </cell>
          <cell r="K10">
            <v>44.82</v>
          </cell>
          <cell r="L10">
            <v>0.4572</v>
          </cell>
          <cell r="M10">
            <v>2.95</v>
          </cell>
          <cell r="N10">
            <v>0.1077</v>
          </cell>
          <cell r="O10">
            <v>0.0658</v>
          </cell>
          <cell r="P10">
            <v>0.0041</v>
          </cell>
          <cell r="Q10">
            <v>15</v>
          </cell>
          <cell r="R10" t="str">
            <v>中概互联网ETF</v>
          </cell>
          <cell r="S10">
            <v>1.46289025731056</v>
          </cell>
          <cell r="T10">
            <v>0.349259674955276</v>
          </cell>
          <cell r="U10">
            <v>0.682490272373541</v>
          </cell>
          <cell r="V10">
            <v>0.551750972762646</v>
          </cell>
          <cell r="W10">
            <v>0.0085</v>
          </cell>
          <cell r="X10" t="str">
            <v>S</v>
          </cell>
          <cell r="Y10" t="str">
            <v/>
          </cell>
          <cell r="Z10">
            <v>0.6</v>
          </cell>
          <cell r="AA10">
            <v>0.25</v>
          </cell>
          <cell r="AB10" t="str">
            <v>H30533</v>
          </cell>
          <cell r="AC10" t="str">
            <v>PE</v>
          </cell>
          <cell r="AD10">
            <v>45</v>
          </cell>
          <cell r="AE10">
            <v>6.81155015197568</v>
          </cell>
          <cell r="AF10">
            <v>1.112</v>
          </cell>
          <cell r="AG10">
            <v>1.0774</v>
          </cell>
          <cell r="AH10">
            <v>1.0591</v>
          </cell>
          <cell r="AI10">
            <v>1.04596666666667</v>
          </cell>
          <cell r="AJ10">
            <v>0.9791</v>
          </cell>
          <cell r="AK10">
            <v>1.00534166666667</v>
          </cell>
          <cell r="AL10">
            <v>1.0621</v>
          </cell>
          <cell r="AM10">
            <v>0.816</v>
          </cell>
          <cell r="AN10">
            <v>1.152</v>
          </cell>
          <cell r="AO10">
            <v>0.816</v>
          </cell>
          <cell r="AP10">
            <v>1.323</v>
          </cell>
          <cell r="AQ10">
            <v>0.245405405405405</v>
          </cell>
          <cell r="AR10">
            <v>0.228144989339019</v>
          </cell>
          <cell r="AS10">
            <v>0.945229585868634</v>
          </cell>
          <cell r="AT10">
            <v>0.30649739425597</v>
          </cell>
          <cell r="AU10">
            <v>1</v>
          </cell>
          <cell r="AV10" t="str">
            <v/>
          </cell>
          <cell r="AW10" t="str">
            <v/>
          </cell>
          <cell r="AX10" t="str">
            <v/>
          </cell>
          <cell r="AY10">
            <v>5</v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</row>
        <row r="11">
          <cell r="A11" t="str">
            <v>B</v>
          </cell>
          <cell r="B11" t="str">
            <v>上证180</v>
          </cell>
          <cell r="C11">
            <v>8515.67</v>
          </cell>
          <cell r="D11">
            <v>9847.95120813399</v>
          </cell>
          <cell r="E11">
            <v>1150.19592875677</v>
          </cell>
          <cell r="F11">
            <v>6</v>
          </cell>
          <cell r="G11" t="str">
            <v>SH510180</v>
          </cell>
          <cell r="H11" t="str">
            <v>上证180ETF</v>
          </cell>
          <cell r="I11" t="str">
            <v>上证180</v>
          </cell>
          <cell r="J11">
            <v>3.557</v>
          </cell>
          <cell r="K11">
            <v>9.4</v>
          </cell>
          <cell r="L11">
            <v>0.1151</v>
          </cell>
          <cell r="M11">
            <v>1.02</v>
          </cell>
          <cell r="N11">
            <v>0.0126</v>
          </cell>
          <cell r="O11">
            <v>0.109</v>
          </cell>
          <cell r="P11">
            <v>0.0347</v>
          </cell>
          <cell r="Q11">
            <v>138</v>
          </cell>
          <cell r="R11" t="str">
            <v>上证180ETF</v>
          </cell>
          <cell r="S11">
            <v>4.07397979341886</v>
          </cell>
          <cell r="T11">
            <v>0.563593430596341</v>
          </cell>
          <cell r="U11">
            <v>0.33731853116994</v>
          </cell>
          <cell r="V11">
            <v>0.240606319385141</v>
          </cell>
          <cell r="W11">
            <v>0.006</v>
          </cell>
          <cell r="X11" t="str">
            <v/>
          </cell>
          <cell r="Y11" t="str">
            <v>B</v>
          </cell>
          <cell r="Z11">
            <v>0.5</v>
          </cell>
          <cell r="AA11">
            <v>0.1</v>
          </cell>
          <cell r="AB11" t="str">
            <v>000010</v>
          </cell>
          <cell r="AC11" t="str">
            <v>PB</v>
          </cell>
          <cell r="AD11">
            <v>1.2</v>
          </cell>
          <cell r="AE11">
            <v>0.862385321100918</v>
          </cell>
          <cell r="AF11">
            <v>3.5064</v>
          </cell>
          <cell r="AG11">
            <v>3.4693</v>
          </cell>
          <cell r="AH11">
            <v>3.4633</v>
          </cell>
          <cell r="AI11">
            <v>3.46843333333333</v>
          </cell>
          <cell r="AJ11">
            <v>3.3841</v>
          </cell>
          <cell r="AK11">
            <v>3.46985</v>
          </cell>
          <cell r="AL11">
            <v>3.611508</v>
          </cell>
          <cell r="AM11">
            <v>3.104</v>
          </cell>
          <cell r="AN11">
            <v>3.72</v>
          </cell>
          <cell r="AO11">
            <v>3.104</v>
          </cell>
          <cell r="AP11">
            <v>4.127</v>
          </cell>
          <cell r="AQ11">
            <v>0.0662470023980816</v>
          </cell>
          <cell r="AR11">
            <v>0.0517445298639858</v>
          </cell>
          <cell r="AS11">
            <v>0.266221513147208</v>
          </cell>
          <cell r="AT11">
            <v>0.185172331913545</v>
          </cell>
          <cell r="AU11">
            <v>1</v>
          </cell>
          <cell r="AV11" t="str">
            <v/>
          </cell>
          <cell r="AW11">
            <v>3</v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>
            <v>8</v>
          </cell>
          <cell r="BC11" t="str">
            <v/>
          </cell>
        </row>
        <row r="12">
          <cell r="A12" t="str">
            <v/>
          </cell>
          <cell r="B12" t="str">
            <v>科创50</v>
          </cell>
          <cell r="C12">
            <v>997.06</v>
          </cell>
          <cell r="D12">
            <v>1106.98968977787</v>
          </cell>
          <cell r="E12">
            <v>186.787714287573</v>
          </cell>
          <cell r="F12">
            <v>7</v>
          </cell>
          <cell r="G12" t="str">
            <v>SH588000</v>
          </cell>
          <cell r="H12" t="str">
            <v>科创50ETF</v>
          </cell>
          <cell r="I12" t="str">
            <v>科创50</v>
          </cell>
          <cell r="J12">
            <v>1.038</v>
          </cell>
          <cell r="K12">
            <v>43.91</v>
          </cell>
          <cell r="L12">
            <v>0.2625</v>
          </cell>
          <cell r="M12">
            <v>4.46</v>
          </cell>
          <cell r="N12">
            <v>0.1488</v>
          </cell>
          <cell r="O12">
            <v>0.1074</v>
          </cell>
          <cell r="P12">
            <v>0.0039</v>
          </cell>
          <cell r="Q12">
            <v>15</v>
          </cell>
          <cell r="R12" t="str">
            <v>科创50ETF</v>
          </cell>
          <cell r="S12">
            <v>1.033278984239</v>
          </cell>
          <cell r="T12">
            <v>0.196892104739085</v>
          </cell>
          <cell r="U12">
            <v>0.455688622754491</v>
          </cell>
          <cell r="V12">
            <v>0.378443113772455</v>
          </cell>
          <cell r="W12">
            <v>0.006</v>
          </cell>
          <cell r="X12" t="str">
            <v/>
          </cell>
          <cell r="Y12" t="str">
            <v/>
          </cell>
          <cell r="Z12">
            <v>0.5</v>
          </cell>
          <cell r="AA12">
            <v>0.1</v>
          </cell>
          <cell r="AB12" t="str">
            <v>000688</v>
          </cell>
          <cell r="AC12" t="str">
            <v>PE</v>
          </cell>
          <cell r="AD12">
            <v>75</v>
          </cell>
          <cell r="AE12">
            <v>4.08845437616387</v>
          </cell>
          <cell r="AF12">
            <v>1.027</v>
          </cell>
          <cell r="AG12">
            <v>1.0136</v>
          </cell>
          <cell r="AH12">
            <v>1.0099</v>
          </cell>
          <cell r="AI12">
            <v>1.02223333333333</v>
          </cell>
          <cell r="AJ12">
            <v>1.04055</v>
          </cell>
          <cell r="AK12">
            <v>1.06983333333333</v>
          </cell>
          <cell r="AL12">
            <v>1.121164</v>
          </cell>
          <cell r="AM12">
            <v>0.932</v>
          </cell>
          <cell r="AN12">
            <v>1.229</v>
          </cell>
          <cell r="AO12">
            <v>0.909</v>
          </cell>
          <cell r="AP12">
            <v>1.452</v>
          </cell>
          <cell r="AQ12">
            <v>0</v>
          </cell>
          <cell r="AR12">
            <v>0.0328358208955225</v>
          </cell>
          <cell r="AS12">
            <v>0.465048573885329</v>
          </cell>
          <cell r="AT12">
            <v>0.298063492117435</v>
          </cell>
          <cell r="AU12">
            <v>1</v>
          </cell>
          <cell r="AV12" t="str">
            <v/>
          </cell>
          <cell r="AW12" t="str">
            <v/>
          </cell>
          <cell r="AX12" t="str">
            <v/>
          </cell>
          <cell r="AY12">
            <v>5</v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</row>
        <row r="13">
          <cell r="A13" t="str">
            <v/>
          </cell>
          <cell r="B13" t="str">
            <v>国证芯片</v>
          </cell>
          <cell r="C13">
            <v>7534.04</v>
          </cell>
          <cell r="D13">
            <v>10271.1579598149</v>
          </cell>
          <cell r="E13">
            <v>2945.67232676686</v>
          </cell>
          <cell r="F13">
            <v>8</v>
          </cell>
          <cell r="G13" t="str">
            <v>SZ159995</v>
          </cell>
          <cell r="H13" t="str">
            <v>芯片ETF</v>
          </cell>
          <cell r="I13" t="str">
            <v>国证芯片</v>
          </cell>
          <cell r="J13">
            <v>1.025</v>
          </cell>
          <cell r="K13">
            <v>36.29</v>
          </cell>
          <cell r="L13">
            <v>0.0792</v>
          </cell>
          <cell r="M13">
            <v>4.04</v>
          </cell>
          <cell r="N13">
            <v>0.0576</v>
          </cell>
          <cell r="O13">
            <v>0.1114</v>
          </cell>
          <cell r="P13">
            <v>0.0033</v>
          </cell>
          <cell r="Q13">
            <v>1357</v>
          </cell>
          <cell r="R13" t="str">
            <v>芯片ETF</v>
          </cell>
          <cell r="S13">
            <v>1.29477977230481</v>
          </cell>
          <cell r="T13">
            <v>0.208996076610257</v>
          </cell>
          <cell r="U13">
            <v>0.496203904555314</v>
          </cell>
          <cell r="V13">
            <v>0.4441431670282</v>
          </cell>
          <cell r="W13">
            <v>0.006</v>
          </cell>
          <cell r="X13" t="str">
            <v/>
          </cell>
          <cell r="Y13" t="str">
            <v/>
          </cell>
          <cell r="Z13">
            <v>0.5</v>
          </cell>
          <cell r="AA13">
            <v>0.1</v>
          </cell>
          <cell r="AB13" t="str">
            <v>980017</v>
          </cell>
          <cell r="AC13" t="str">
            <v>PE</v>
          </cell>
          <cell r="AD13">
            <v>70</v>
          </cell>
          <cell r="AE13">
            <v>3.25763016157989</v>
          </cell>
          <cell r="AF13">
            <v>1.014</v>
          </cell>
          <cell r="AG13">
            <v>1.0104</v>
          </cell>
          <cell r="AH13">
            <v>1.0246</v>
          </cell>
          <cell r="AI13">
            <v>1.03373333333333</v>
          </cell>
          <cell r="AJ13">
            <v>1.04071666666667</v>
          </cell>
          <cell r="AK13">
            <v>1.09533333333333</v>
          </cell>
          <cell r="AL13">
            <v>1.196996</v>
          </cell>
          <cell r="AM13">
            <v>0.929</v>
          </cell>
          <cell r="AN13">
            <v>1.288</v>
          </cell>
          <cell r="AO13">
            <v>0.929</v>
          </cell>
          <cell r="AP13">
            <v>1.633</v>
          </cell>
          <cell r="AQ13">
            <v>-0.00388726919339165</v>
          </cell>
          <cell r="AR13">
            <v>0.0229540918163672</v>
          </cell>
          <cell r="AS13">
            <v>0.50244084808618</v>
          </cell>
          <cell r="AT13">
            <v>0.394923535807631</v>
          </cell>
          <cell r="AU13">
            <v>1</v>
          </cell>
          <cell r="AV13" t="str">
            <v/>
          </cell>
          <cell r="AW13">
            <v>3</v>
          </cell>
          <cell r="AX13" t="str">
            <v/>
          </cell>
          <cell r="AY13">
            <v>5</v>
          </cell>
          <cell r="AZ13" t="str">
            <v/>
          </cell>
          <cell r="BA13">
            <v>7</v>
          </cell>
          <cell r="BB13" t="str">
            <v/>
          </cell>
          <cell r="BC13" t="str">
            <v/>
          </cell>
        </row>
        <row r="14">
          <cell r="A14" t="str">
            <v/>
          </cell>
          <cell r="B14" t="str">
            <v>红利指数</v>
          </cell>
          <cell r="C14">
            <v>2759.14</v>
          </cell>
          <cell r="D14">
            <v>2791.8537254191</v>
          </cell>
          <cell r="E14">
            <v>193.680311328359</v>
          </cell>
          <cell r="F14">
            <v>9</v>
          </cell>
          <cell r="G14" t="str">
            <v>SH510880</v>
          </cell>
          <cell r="H14" t="str">
            <v>红利ETF</v>
          </cell>
          <cell r="I14" t="str">
            <v>红利指数</v>
          </cell>
          <cell r="J14">
            <v>2.897</v>
          </cell>
          <cell r="K14">
            <v>4.86</v>
          </cell>
          <cell r="L14">
            <v>0.0075</v>
          </cell>
          <cell r="M14">
            <v>0.52</v>
          </cell>
          <cell r="N14">
            <v>0.0064</v>
          </cell>
          <cell r="O14">
            <v>0.1066</v>
          </cell>
          <cell r="P14">
            <v>0.0717</v>
          </cell>
          <cell r="Q14">
            <v>123</v>
          </cell>
          <cell r="R14" t="str">
            <v>红利ETF</v>
          </cell>
          <cell r="S14">
            <v>2.93959397342682</v>
          </cell>
          <cell r="T14">
            <v>0.355902918915021</v>
          </cell>
          <cell r="U14">
            <v>0.272759350741002</v>
          </cell>
          <cell r="V14">
            <v>0.132634730538922</v>
          </cell>
          <cell r="W14">
            <v>0.006</v>
          </cell>
          <cell r="X14" t="str">
            <v/>
          </cell>
          <cell r="Y14" t="str">
            <v/>
          </cell>
          <cell r="Z14">
            <v>0.5</v>
          </cell>
          <cell r="AA14">
            <v>0.1</v>
          </cell>
          <cell r="AB14" t="str">
            <v>000015</v>
          </cell>
          <cell r="AC14" t="str">
            <v>PB</v>
          </cell>
          <cell r="AD14">
            <v>0.7</v>
          </cell>
          <cell r="AE14">
            <v>0.455909943714822</v>
          </cell>
          <cell r="AF14">
            <v>2.8938</v>
          </cell>
          <cell r="AG14">
            <v>2.8775</v>
          </cell>
          <cell r="AH14">
            <v>2.8972</v>
          </cell>
          <cell r="AI14">
            <v>2.93246666666667</v>
          </cell>
          <cell r="AJ14">
            <v>2.90556666666667</v>
          </cell>
          <cell r="AK14">
            <v>2.92816666666667</v>
          </cell>
          <cell r="AL14">
            <v>2.908144</v>
          </cell>
          <cell r="AM14">
            <v>2.747</v>
          </cell>
          <cell r="AN14">
            <v>3.108</v>
          </cell>
          <cell r="AO14">
            <v>2.671</v>
          </cell>
          <cell r="AP14">
            <v>3.108</v>
          </cell>
          <cell r="AQ14">
            <v>-0.0172998643147897</v>
          </cell>
          <cell r="AR14">
            <v>-0.0235928547354231</v>
          </cell>
          <cell r="AS14">
            <v>0.172339988601048</v>
          </cell>
          <cell r="AT14">
            <v>0.0787351310894804</v>
          </cell>
          <cell r="AU14">
            <v>1</v>
          </cell>
          <cell r="AV14">
            <v>2</v>
          </cell>
          <cell r="AW14">
            <v>3</v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</row>
        <row r="15">
          <cell r="A15" t="str">
            <v/>
          </cell>
          <cell r="B15" t="str">
            <v>中证军工</v>
          </cell>
          <cell r="C15">
            <v>11241.7</v>
          </cell>
          <cell r="D15">
            <v>10959.4706154944</v>
          </cell>
          <cell r="E15">
            <v>2098.2846655114</v>
          </cell>
          <cell r="F15">
            <v>10</v>
          </cell>
          <cell r="G15" t="str">
            <v>SH512660</v>
          </cell>
          <cell r="H15" t="str">
            <v>军工ETF</v>
          </cell>
          <cell r="I15" t="str">
            <v>中证军工</v>
          </cell>
          <cell r="J15">
            <v>1.091</v>
          </cell>
          <cell r="K15">
            <v>53.38</v>
          </cell>
          <cell r="L15">
            <v>0.0879</v>
          </cell>
          <cell r="M15">
            <v>3.15</v>
          </cell>
          <cell r="N15">
            <v>0.3465</v>
          </cell>
          <cell r="O15">
            <v>0.059</v>
          </cell>
          <cell r="P15">
            <v>0.0052</v>
          </cell>
          <cell r="Q15">
            <v>1</v>
          </cell>
          <cell r="R15" t="str">
            <v>军工ETF</v>
          </cell>
          <cell r="S15">
            <v>1.16189382974336</v>
          </cell>
          <cell r="T15">
            <v>0.20419746191657</v>
          </cell>
          <cell r="U15">
            <v>0.415989159891599</v>
          </cell>
          <cell r="V15">
            <v>0.260840108401084</v>
          </cell>
          <cell r="W15">
            <v>0.006</v>
          </cell>
          <cell r="X15" t="str">
            <v/>
          </cell>
          <cell r="Y15" t="str">
            <v/>
          </cell>
          <cell r="Z15">
            <v>0.5</v>
          </cell>
          <cell r="AA15">
            <v>0.1</v>
          </cell>
          <cell r="AB15" t="str">
            <v>399967</v>
          </cell>
          <cell r="AC15" t="str">
            <v>PE</v>
          </cell>
          <cell r="AD15">
            <v>60</v>
          </cell>
          <cell r="AE15">
            <v>9.04745762711864</v>
          </cell>
          <cell r="AF15">
            <v>1.097</v>
          </cell>
          <cell r="AG15">
            <v>1.0833</v>
          </cell>
          <cell r="AH15">
            <v>1.08065</v>
          </cell>
          <cell r="AI15">
            <v>1.09823333333333</v>
          </cell>
          <cell r="AJ15">
            <v>1.13648333333333</v>
          </cell>
          <cell r="AK15">
            <v>1.15775833333333</v>
          </cell>
          <cell r="AL15">
            <v>1.153696</v>
          </cell>
          <cell r="AM15">
            <v>1.033</v>
          </cell>
          <cell r="AN15">
            <v>1.254</v>
          </cell>
          <cell r="AO15">
            <v>0.862</v>
          </cell>
          <cell r="AP15">
            <v>1.458</v>
          </cell>
          <cell r="AQ15">
            <v>-0.039612676056338</v>
          </cell>
          <cell r="AR15">
            <v>-0.0554112554112555</v>
          </cell>
          <cell r="AS15">
            <v>0.303531594804854</v>
          </cell>
          <cell r="AT15">
            <v>0.224213813810684</v>
          </cell>
          <cell r="AU15">
            <v>1</v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</row>
        <row r="16">
          <cell r="A16" t="str">
            <v/>
          </cell>
          <cell r="B16" t="str">
            <v>5G通信</v>
          </cell>
          <cell r="C16">
            <v>703.2</v>
          </cell>
          <cell r="D16">
            <v>803.931154720118</v>
          </cell>
          <cell r="E16">
            <v>140.469193961797</v>
          </cell>
          <cell r="F16">
            <v>11</v>
          </cell>
          <cell r="G16" t="str">
            <v>SH515050</v>
          </cell>
          <cell r="H16" t="str">
            <v>5GETF</v>
          </cell>
          <cell r="I16" t="str">
            <v>5G通信</v>
          </cell>
          <cell r="J16">
            <v>0.817</v>
          </cell>
          <cell r="K16">
            <v>23.08</v>
          </cell>
          <cell r="L16">
            <v>0.0634</v>
          </cell>
          <cell r="M16">
            <v>2.75</v>
          </cell>
          <cell r="N16">
            <v>0.0623</v>
          </cell>
          <cell r="O16">
            <v>0.119</v>
          </cell>
          <cell r="P16">
            <v>0.0126</v>
          </cell>
          <cell r="Q16">
            <v>13456</v>
          </cell>
          <cell r="R16" t="str">
            <v>5GETF</v>
          </cell>
          <cell r="S16">
            <v>0.918373330438246</v>
          </cell>
          <cell r="T16">
            <v>0.15972764378098</v>
          </cell>
          <cell r="U16">
            <v>0.512096774193548</v>
          </cell>
          <cell r="V16">
            <v>0.450940860215054</v>
          </cell>
          <cell r="W16">
            <v>0.006</v>
          </cell>
          <cell r="X16" t="str">
            <v/>
          </cell>
          <cell r="Y16" t="str">
            <v/>
          </cell>
          <cell r="Z16">
            <v>0.5</v>
          </cell>
          <cell r="AA16">
            <v>0.1</v>
          </cell>
          <cell r="AB16" t="str">
            <v>931079</v>
          </cell>
          <cell r="AC16" t="str">
            <v>PE</v>
          </cell>
          <cell r="AD16">
            <v>35</v>
          </cell>
          <cell r="AE16">
            <v>1.93949579831933</v>
          </cell>
          <cell r="AF16">
            <v>0.81</v>
          </cell>
          <cell r="AG16">
            <v>0.8008</v>
          </cell>
          <cell r="AH16">
            <v>0.80025</v>
          </cell>
          <cell r="AI16">
            <v>0.802933333333333</v>
          </cell>
          <cell r="AJ16">
            <v>0.799433333333333</v>
          </cell>
          <cell r="AK16">
            <v>0.840066666666667</v>
          </cell>
          <cell r="AL16">
            <v>0.908956</v>
          </cell>
          <cell r="AM16">
            <v>0.726</v>
          </cell>
          <cell r="AN16">
            <v>0.971</v>
          </cell>
          <cell r="AO16">
            <v>0.726</v>
          </cell>
          <cell r="AP16">
            <v>1.278</v>
          </cell>
          <cell r="AQ16">
            <v>0.0368020304568527</v>
          </cell>
          <cell r="AR16">
            <v>0.0460947503201023</v>
          </cell>
          <cell r="AS16">
            <v>0.454786522887413</v>
          </cell>
          <cell r="AT16">
            <v>0.411206010341984</v>
          </cell>
          <cell r="AU16">
            <v>1</v>
          </cell>
          <cell r="AV16" t="str">
            <v/>
          </cell>
          <cell r="AW16">
            <v>3</v>
          </cell>
          <cell r="AX16">
            <v>4</v>
          </cell>
          <cell r="AY16">
            <v>5</v>
          </cell>
          <cell r="AZ16">
            <v>6</v>
          </cell>
          <cell r="BA16" t="str">
            <v/>
          </cell>
          <cell r="BB16" t="str">
            <v/>
          </cell>
          <cell r="BC16" t="str">
            <v/>
          </cell>
        </row>
        <row r="17">
          <cell r="A17" t="str">
            <v/>
          </cell>
          <cell r="B17" t="str">
            <v>创业板指</v>
          </cell>
          <cell r="C17">
            <v>2448.27</v>
          </cell>
          <cell r="D17">
            <v>2728.73531281455</v>
          </cell>
          <cell r="E17">
            <v>581.79784957426</v>
          </cell>
          <cell r="F17">
            <v>12</v>
          </cell>
          <cell r="G17" t="str">
            <v>SZ159915</v>
          </cell>
          <cell r="H17" t="str">
            <v>创业板ETF易方达</v>
          </cell>
          <cell r="I17" t="str">
            <v>创业板指</v>
          </cell>
          <cell r="J17">
            <v>2.375</v>
          </cell>
          <cell r="K17">
            <v>40.05</v>
          </cell>
          <cell r="L17">
            <v>0.2112</v>
          </cell>
          <cell r="M17">
            <v>5.19</v>
          </cell>
          <cell r="N17">
            <v>0.4747</v>
          </cell>
          <cell r="O17">
            <v>0.1295</v>
          </cell>
          <cell r="P17">
            <v>0.0054</v>
          </cell>
          <cell r="Q17">
            <v>6</v>
          </cell>
          <cell r="R17" t="str">
            <v>创业板ETF易方达</v>
          </cell>
          <cell r="S17">
            <v>2.64851699342215</v>
          </cell>
          <cell r="T17">
            <v>0.570471966247062</v>
          </cell>
          <cell r="U17">
            <v>0.396237337192475</v>
          </cell>
          <cell r="V17">
            <v>0.312590448625181</v>
          </cell>
          <cell r="W17">
            <v>0.006</v>
          </cell>
          <cell r="X17" t="str">
            <v/>
          </cell>
          <cell r="Y17" t="str">
            <v/>
          </cell>
          <cell r="Z17">
            <v>0.5</v>
          </cell>
          <cell r="AA17">
            <v>0.1</v>
          </cell>
          <cell r="AB17" t="str">
            <v>399006</v>
          </cell>
          <cell r="AC17" t="str">
            <v>PE</v>
          </cell>
          <cell r="AD17">
            <v>38</v>
          </cell>
          <cell r="AE17">
            <v>3.09266409266409</v>
          </cell>
          <cell r="AF17">
            <v>2.3222</v>
          </cell>
          <cell r="AG17">
            <v>2.2989</v>
          </cell>
          <cell r="AH17">
            <v>2.2882</v>
          </cell>
          <cell r="AI17">
            <v>2.29393333333333</v>
          </cell>
          <cell r="AJ17">
            <v>2.29963333333333</v>
          </cell>
          <cell r="AK17">
            <v>2.40008333333333</v>
          </cell>
          <cell r="AL17">
            <v>2.503808</v>
          </cell>
          <cell r="AM17">
            <v>2.166</v>
          </cell>
          <cell r="AN17">
            <v>2.717</v>
          </cell>
          <cell r="AO17">
            <v>2.086</v>
          </cell>
          <cell r="AP17">
            <v>3.219</v>
          </cell>
          <cell r="AQ17">
            <v>0.0635915808329601</v>
          </cell>
          <cell r="AR17">
            <v>0.00550381033022858</v>
          </cell>
          <cell r="AS17">
            <v>0.402090701081728</v>
          </cell>
          <cell r="AT17">
            <v>0.28667355855778</v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>
            <v>6</v>
          </cell>
          <cell r="BA17" t="str">
            <v/>
          </cell>
          <cell r="BB17" t="str">
            <v/>
          </cell>
          <cell r="BC17" t="str">
            <v/>
          </cell>
        </row>
        <row r="18">
          <cell r="A18" t="str">
            <v>B</v>
          </cell>
          <cell r="B18" t="str">
            <v>中华半导体</v>
          </cell>
          <cell r="C18">
            <v>7168.18</v>
          </cell>
          <cell r="D18">
            <v>10248.2371588021</v>
          </cell>
          <cell r="E18">
            <v>2221.2064145228</v>
          </cell>
          <cell r="F18">
            <v>13</v>
          </cell>
          <cell r="G18" t="str">
            <v>SH512760</v>
          </cell>
          <cell r="H18" t="str">
            <v>芯片ETF</v>
          </cell>
          <cell r="I18" t="str">
            <v>中华半导体</v>
          </cell>
          <cell r="J18">
            <v>0.961</v>
          </cell>
          <cell r="K18">
            <v>39.66</v>
          </cell>
          <cell r="L18">
            <v>0.0616</v>
          </cell>
          <cell r="M18">
            <v>4.21</v>
          </cell>
          <cell r="N18">
            <v>0.1371</v>
          </cell>
          <cell r="O18">
            <v>0.1062</v>
          </cell>
          <cell r="P18">
            <v>0.0033</v>
          </cell>
          <cell r="Q18">
            <v>134578</v>
          </cell>
          <cell r="R18" t="str">
            <v>芯片ETF</v>
          </cell>
          <cell r="S18">
            <v>1.35003220600691</v>
          </cell>
          <cell r="T18">
            <v>0.280336798895584</v>
          </cell>
          <cell r="U18">
            <v>0.514220705346985</v>
          </cell>
          <cell r="V18">
            <v>0.453356086461889</v>
          </cell>
          <cell r="W18">
            <v>0.006</v>
          </cell>
          <cell r="X18" t="str">
            <v/>
          </cell>
          <cell r="Y18" t="str">
            <v>B</v>
          </cell>
          <cell r="Z18">
            <v>0.5</v>
          </cell>
          <cell r="AA18">
            <v>0.1</v>
          </cell>
          <cell r="AB18" t="str">
            <v>990001</v>
          </cell>
          <cell r="AC18" t="str">
            <v>PE</v>
          </cell>
          <cell r="AD18">
            <v>50</v>
          </cell>
          <cell r="AE18">
            <v>3.73446327683616</v>
          </cell>
          <cell r="AF18">
            <v>0.95</v>
          </cell>
          <cell r="AG18">
            <v>0.9464</v>
          </cell>
          <cell r="AH18">
            <v>0.96195</v>
          </cell>
          <cell r="AI18">
            <v>0.971266666666667</v>
          </cell>
          <cell r="AJ18">
            <v>0.97635</v>
          </cell>
          <cell r="AK18">
            <v>1.02078333333333</v>
          </cell>
          <cell r="AL18">
            <v>1.110256</v>
          </cell>
          <cell r="AM18">
            <v>0.854</v>
          </cell>
          <cell r="AN18">
            <v>1.211</v>
          </cell>
          <cell r="AO18">
            <v>0.854</v>
          </cell>
          <cell r="AP18">
            <v>1.537</v>
          </cell>
          <cell r="AQ18">
            <v>-0.00723140495867769</v>
          </cell>
          <cell r="AR18">
            <v>0.0377969762419006</v>
          </cell>
          <cell r="AS18">
            <v>0.512872671788992</v>
          </cell>
          <cell r="AT18">
            <v>0.395317379041905</v>
          </cell>
          <cell r="AU18">
            <v>1</v>
          </cell>
          <cell r="AV18" t="str">
            <v/>
          </cell>
          <cell r="AW18">
            <v>3</v>
          </cell>
          <cell r="AX18">
            <v>4</v>
          </cell>
          <cell r="AY18">
            <v>5</v>
          </cell>
          <cell r="AZ18" t="str">
            <v/>
          </cell>
          <cell r="BA18">
            <v>7</v>
          </cell>
          <cell r="BB18">
            <v>8</v>
          </cell>
          <cell r="BC18" t="str">
            <v/>
          </cell>
        </row>
        <row r="19">
          <cell r="A19" t="str">
            <v/>
          </cell>
          <cell r="B19" t="str">
            <v>恒生科技</v>
          </cell>
          <cell r="C19">
            <v>3007.7</v>
          </cell>
          <cell r="D19">
            <v>3270.58149514595</v>
          </cell>
          <cell r="E19">
            <v>1006.30326582964</v>
          </cell>
          <cell r="F19">
            <v>14</v>
          </cell>
          <cell r="G19" t="str">
            <v>SH513330</v>
          </cell>
          <cell r="H19" t="str">
            <v>恒生互联网ETF</v>
          </cell>
          <cell r="I19" t="str">
            <v>恒生科技</v>
          </cell>
          <cell r="J19">
            <v>0.508</v>
          </cell>
          <cell r="K19">
            <v>52.27</v>
          </cell>
          <cell r="L19">
            <v>0.9503</v>
          </cell>
          <cell r="M19">
            <v>2.9</v>
          </cell>
          <cell r="N19">
            <v>0.3208</v>
          </cell>
          <cell r="O19">
            <v>0.0556</v>
          </cell>
          <cell r="P19">
            <v>0.0044</v>
          </cell>
          <cell r="Q19" t="str">
            <v/>
          </cell>
          <cell r="R19" t="str">
            <v>恒生互联网ETF</v>
          </cell>
          <cell r="S19">
            <v>0.335656739571519</v>
          </cell>
          <cell r="T19">
            <v>0.165796016887606</v>
          </cell>
          <cell r="U19">
            <v>0.674462114125351</v>
          </cell>
          <cell r="V19">
            <v>0.524789522918615</v>
          </cell>
          <cell r="W19">
            <v>0.0065</v>
          </cell>
          <cell r="X19" t="str">
            <v/>
          </cell>
          <cell r="Y19" t="str">
            <v/>
          </cell>
          <cell r="Z19">
            <v>0.5</v>
          </cell>
          <cell r="AA19">
            <v>0.15</v>
          </cell>
          <cell r="AB19" t="str">
            <v>HSIII</v>
          </cell>
          <cell r="AC19" t="str">
            <v>PE</v>
          </cell>
          <cell r="AD19">
            <v>38</v>
          </cell>
          <cell r="AE19">
            <v>9.40107913669065</v>
          </cell>
          <cell r="AF19">
            <v>0.4956</v>
          </cell>
          <cell r="AG19">
            <v>0.4793</v>
          </cell>
          <cell r="AH19">
            <v>0.4685</v>
          </cell>
          <cell r="AI19">
            <v>0.458566666666667</v>
          </cell>
          <cell r="AJ19">
            <v>0.424316666666667</v>
          </cell>
          <cell r="AK19">
            <v>0.439433333333333</v>
          </cell>
          <cell r="AL19">
            <v>0.471216</v>
          </cell>
          <cell r="AM19">
            <v>0.348</v>
          </cell>
          <cell r="AN19">
            <v>0.508</v>
          </cell>
          <cell r="AO19">
            <v>0.348</v>
          </cell>
          <cell r="AP19">
            <v>0.597</v>
          </cell>
          <cell r="AQ19">
            <v>0.289340101522843</v>
          </cell>
          <cell r="AR19">
            <v>0.29923273657289</v>
          </cell>
          <cell r="AS19">
            <v>0.827005941223497</v>
          </cell>
          <cell r="AT19">
            <v>0.356982581862965</v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</row>
        <row r="20">
          <cell r="A20" t="str">
            <v>B</v>
          </cell>
          <cell r="B20" t="str">
            <v>中证生物医药</v>
          </cell>
          <cell r="C20">
            <v>3583.77</v>
          </cell>
          <cell r="D20">
            <v>4956.11362650801</v>
          </cell>
          <cell r="E20">
            <v>1263.95614735466</v>
          </cell>
          <cell r="F20">
            <v>15</v>
          </cell>
          <cell r="G20" t="str">
            <v>SZ161726</v>
          </cell>
          <cell r="H20" t="str">
            <v>生物医药LOF</v>
          </cell>
          <cell r="I20" t="str">
            <v>中证生物医药</v>
          </cell>
          <cell r="J20">
            <v>0.631</v>
          </cell>
          <cell r="K20">
            <v>30.72</v>
          </cell>
          <cell r="L20">
            <v>0.0759</v>
          </cell>
          <cell r="M20">
            <v>5.55</v>
          </cell>
          <cell r="N20">
            <v>0.0665</v>
          </cell>
          <cell r="O20">
            <v>0.1806</v>
          </cell>
          <cell r="P20">
            <v>0.0087</v>
          </cell>
          <cell r="Q20">
            <v>1358</v>
          </cell>
          <cell r="R20" t="str">
            <v>生物医药LOF</v>
          </cell>
          <cell r="S20">
            <v>0.537468250495998</v>
          </cell>
          <cell r="T20">
            <v>0.175030750302699</v>
          </cell>
          <cell r="U20">
            <v>0.560593569661995</v>
          </cell>
          <cell r="V20">
            <v>0.479802143446002</v>
          </cell>
          <cell r="W20">
            <v>0.0122</v>
          </cell>
          <cell r="X20" t="str">
            <v/>
          </cell>
          <cell r="Y20" t="str">
            <v>B</v>
          </cell>
          <cell r="Z20">
            <v>1</v>
          </cell>
          <cell r="AA20">
            <v>0.22</v>
          </cell>
          <cell r="AB20" t="str">
            <v>399441</v>
          </cell>
          <cell r="AC20" t="str">
            <v>PE</v>
          </cell>
          <cell r="AD20">
            <v>45</v>
          </cell>
          <cell r="AE20">
            <v>1.70099667774086</v>
          </cell>
          <cell r="AF20">
            <v>0.625</v>
          </cell>
          <cell r="AG20">
            <v>0.611</v>
          </cell>
          <cell r="AH20">
            <v>0.602</v>
          </cell>
          <cell r="AI20">
            <v>0.602766666666667</v>
          </cell>
          <cell r="AJ20">
            <v>0.60435</v>
          </cell>
          <cell r="AK20">
            <v>0.614566666666666</v>
          </cell>
          <cell r="AL20">
            <v>0.663828</v>
          </cell>
          <cell r="AM20">
            <v>0.533</v>
          </cell>
          <cell r="AN20">
            <v>0.705</v>
          </cell>
          <cell r="AO20">
            <v>0.533</v>
          </cell>
          <cell r="AP20">
            <v>0.841</v>
          </cell>
          <cell r="AQ20">
            <v>0.0605042016806723</v>
          </cell>
          <cell r="AR20">
            <v>0.0534223706176962</v>
          </cell>
          <cell r="AS20">
            <v>0.645968411342273</v>
          </cell>
          <cell r="AT20">
            <v>0.301235343651013</v>
          </cell>
          <cell r="AU20">
            <v>1</v>
          </cell>
          <cell r="AV20" t="str">
            <v/>
          </cell>
          <cell r="AW20">
            <v>3</v>
          </cell>
          <cell r="AX20" t="str">
            <v/>
          </cell>
          <cell r="AY20">
            <v>5</v>
          </cell>
          <cell r="AZ20" t="str">
            <v/>
          </cell>
          <cell r="BA20" t="str">
            <v/>
          </cell>
          <cell r="BB20">
            <v>8</v>
          </cell>
          <cell r="BC20" t="str">
            <v/>
          </cell>
        </row>
        <row r="21">
          <cell r="A21" t="str">
            <v/>
          </cell>
          <cell r="B21" t="str">
            <v>CS新能源汽车</v>
          </cell>
          <cell r="C21">
            <v>4350.74</v>
          </cell>
          <cell r="D21">
            <v>4663.87675035266</v>
          </cell>
          <cell r="E21">
            <v>1422.78330908902</v>
          </cell>
          <cell r="F21">
            <v>16</v>
          </cell>
          <cell r="G21" t="str">
            <v>SH515030</v>
          </cell>
          <cell r="H21" t="str">
            <v>新能源车</v>
          </cell>
          <cell r="I21" t="str">
            <v>CS新能源汽车</v>
          </cell>
          <cell r="J21">
            <v>1.765</v>
          </cell>
          <cell r="K21">
            <v>28.01</v>
          </cell>
          <cell r="L21">
            <v>0.1191</v>
          </cell>
          <cell r="M21">
            <v>5.26</v>
          </cell>
          <cell r="N21">
            <v>0.6392</v>
          </cell>
          <cell r="O21">
            <v>0.1877</v>
          </cell>
          <cell r="P21">
            <v>0.0035</v>
          </cell>
          <cell r="Q21">
            <v>17</v>
          </cell>
          <cell r="R21" t="str">
            <v>新能源车</v>
          </cell>
          <cell r="S21">
            <v>2.40291609276657</v>
          </cell>
          <cell r="T21">
            <v>0.534569132431628</v>
          </cell>
          <cell r="U21">
            <v>0.453125</v>
          </cell>
          <cell r="V21">
            <v>0.343377976190476</v>
          </cell>
          <cell r="W21">
            <v>0.0122</v>
          </cell>
          <cell r="X21" t="str">
            <v/>
          </cell>
          <cell r="Y21" t="str">
            <v/>
          </cell>
          <cell r="Z21">
            <v>1</v>
          </cell>
          <cell r="AA21">
            <v>0.22</v>
          </cell>
          <cell r="AB21" t="str">
            <v>399976</v>
          </cell>
          <cell r="AC21" t="str">
            <v>PE</v>
          </cell>
          <cell r="AD21">
            <v>45</v>
          </cell>
          <cell r="AE21">
            <v>1.49227490676612</v>
          </cell>
          <cell r="AF21">
            <v>1.7114</v>
          </cell>
          <cell r="AG21">
            <v>1.708</v>
          </cell>
          <cell r="AH21">
            <v>1.73085</v>
          </cell>
          <cell r="AI21">
            <v>1.74876666666667</v>
          </cell>
          <cell r="AJ21">
            <v>1.78356666666667</v>
          </cell>
          <cell r="AK21">
            <v>1.939175</v>
          </cell>
          <cell r="AL21">
            <v>1.993624</v>
          </cell>
          <cell r="AM21">
            <v>1.654</v>
          </cell>
          <cell r="AN21">
            <v>2.354</v>
          </cell>
          <cell r="AO21">
            <v>1.47</v>
          </cell>
          <cell r="AP21">
            <v>2.481</v>
          </cell>
          <cell r="AQ21">
            <v>0.0285547785547785</v>
          </cell>
          <cell r="AR21">
            <v>-0.0485175202156335</v>
          </cell>
          <cell r="AS21">
            <v>0.507279622232955</v>
          </cell>
          <cell r="AT21">
            <v>0.338537886178362</v>
          </cell>
          <cell r="AU21">
            <v>1</v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>
            <v>7</v>
          </cell>
          <cell r="BB21" t="str">
            <v/>
          </cell>
          <cell r="BC21" t="str">
            <v/>
          </cell>
        </row>
        <row r="22">
          <cell r="A22" t="str">
            <v/>
          </cell>
          <cell r="B22" t="str">
            <v>中证消费</v>
          </cell>
          <cell r="C22">
            <v>21986.58</v>
          </cell>
          <cell r="D22">
            <v>25980.5437389757</v>
          </cell>
          <cell r="E22">
            <v>6563.37214187376</v>
          </cell>
          <cell r="F22">
            <v>17</v>
          </cell>
          <cell r="G22" t="str">
            <v>SZ159928</v>
          </cell>
          <cell r="H22" t="str">
            <v>消费ETF</v>
          </cell>
          <cell r="I22" t="str">
            <v>中证消费</v>
          </cell>
          <cell r="J22">
            <v>1.062</v>
          </cell>
          <cell r="K22">
            <v>41.19</v>
          </cell>
          <cell r="L22">
            <v>0.7991</v>
          </cell>
          <cell r="M22">
            <v>6.48</v>
          </cell>
          <cell r="N22">
            <v>0.6996</v>
          </cell>
          <cell r="O22">
            <v>0.1573</v>
          </cell>
          <cell r="P22">
            <v>0.017</v>
          </cell>
          <cell r="Q22" t="str">
            <v/>
          </cell>
          <cell r="R22" t="str">
            <v>消费ETF</v>
          </cell>
          <cell r="S22">
            <v>1.24774618852468</v>
          </cell>
          <cell r="T22">
            <v>0.323074375244902</v>
          </cell>
          <cell r="U22">
            <v>0.431606905710491</v>
          </cell>
          <cell r="V22">
            <v>0.294820717131474</v>
          </cell>
          <cell r="W22">
            <v>0.006</v>
          </cell>
          <cell r="X22" t="str">
            <v/>
          </cell>
          <cell r="Y22" t="str">
            <v/>
          </cell>
          <cell r="Z22">
            <v>0.5</v>
          </cell>
          <cell r="AA22">
            <v>0.1</v>
          </cell>
          <cell r="AB22" t="str">
            <v>000932</v>
          </cell>
          <cell r="AC22" t="str">
            <v>PE</v>
          </cell>
          <cell r="AD22">
            <v>25</v>
          </cell>
          <cell r="AE22">
            <v>2.61856325492689</v>
          </cell>
          <cell r="AF22">
            <v>1.0454</v>
          </cell>
          <cell r="AG22">
            <v>1.0412</v>
          </cell>
          <cell r="AH22">
            <v>1.0374</v>
          </cell>
          <cell r="AI22">
            <v>1.0219</v>
          </cell>
          <cell r="AJ22">
            <v>0.979166666666667</v>
          </cell>
          <cell r="AK22">
            <v>1.01806666666667</v>
          </cell>
          <cell r="AL22">
            <v>1.045532</v>
          </cell>
          <cell r="AM22">
            <v>0.856</v>
          </cell>
          <cell r="AN22">
            <v>1.106</v>
          </cell>
          <cell r="AO22">
            <v>0.856</v>
          </cell>
          <cell r="AP22">
            <v>1.219</v>
          </cell>
          <cell r="AQ22">
            <v>0.149350649350649</v>
          </cell>
          <cell r="AR22">
            <v>0.0432220039292731</v>
          </cell>
          <cell r="AS22">
            <v>0.326444756733221</v>
          </cell>
          <cell r="AT22">
            <v>0.198038870848893</v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</row>
        <row r="23">
          <cell r="A23" t="str">
            <v/>
          </cell>
          <cell r="B23" t="str">
            <v>恒生指数</v>
          </cell>
          <cell r="C23">
            <v>21336.19</v>
          </cell>
          <cell r="D23">
            <v>24560.6373136704</v>
          </cell>
          <cell r="E23">
            <v>3511.87208667709</v>
          </cell>
          <cell r="F23">
            <v>18</v>
          </cell>
          <cell r="G23" t="str">
            <v>SZ159920</v>
          </cell>
          <cell r="H23" t="str">
            <v>恒生ETF</v>
          </cell>
          <cell r="I23" t="str">
            <v>恒生指数</v>
          </cell>
          <cell r="J23">
            <v>1.181</v>
          </cell>
          <cell r="K23">
            <v>10.24</v>
          </cell>
          <cell r="L23">
            <v>0.3403</v>
          </cell>
          <cell r="M23">
            <v>1.03</v>
          </cell>
          <cell r="N23">
            <v>0.0999</v>
          </cell>
          <cell r="O23">
            <v>0.1008</v>
          </cell>
          <cell r="P23">
            <v>0.0349</v>
          </cell>
          <cell r="Q23" t="str">
            <v/>
          </cell>
          <cell r="R23" t="str">
            <v>恒生ETF</v>
          </cell>
          <cell r="S23">
            <v>1.35921030858327</v>
          </cell>
          <cell r="T23">
            <v>0.187410079486137</v>
          </cell>
          <cell r="U23">
            <v>0.473105134474328</v>
          </cell>
          <cell r="V23">
            <v>0.278117359413203</v>
          </cell>
          <cell r="W23">
            <v>0.0075</v>
          </cell>
          <cell r="X23" t="str">
            <v/>
          </cell>
          <cell r="Y23" t="str">
            <v/>
          </cell>
          <cell r="Z23">
            <v>0.6</v>
          </cell>
          <cell r="AA23">
            <v>0.15</v>
          </cell>
          <cell r="AB23" t="str">
            <v>HSI</v>
          </cell>
          <cell r="AC23" t="str">
            <v>PE</v>
          </cell>
          <cell r="AD23">
            <v>10</v>
          </cell>
          <cell r="AE23">
            <v>1.01587301587302</v>
          </cell>
          <cell r="AF23">
            <v>1.163</v>
          </cell>
          <cell r="AG23">
            <v>1.1409</v>
          </cell>
          <cell r="AH23">
            <v>1.12245</v>
          </cell>
          <cell r="AI23">
            <v>1.10793333333333</v>
          </cell>
          <cell r="AJ23">
            <v>1.03435</v>
          </cell>
          <cell r="AK23">
            <v>1.05781666666667</v>
          </cell>
          <cell r="AL23">
            <v>1.105556</v>
          </cell>
          <cell r="AM23">
            <v>0.862</v>
          </cell>
          <cell r="AN23">
            <v>1.181</v>
          </cell>
          <cell r="AO23">
            <v>0.862</v>
          </cell>
          <cell r="AP23">
            <v>1.28</v>
          </cell>
          <cell r="AQ23">
            <v>0.17279046673287</v>
          </cell>
          <cell r="AR23">
            <v>0.226375908618899</v>
          </cell>
          <cell r="AS23">
            <v>0.430352691996754</v>
          </cell>
          <cell r="AT23">
            <v>0.231236478938893</v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</row>
        <row r="24">
          <cell r="A24" t="str">
            <v/>
          </cell>
          <cell r="B24" t="str">
            <v>半导体</v>
          </cell>
          <cell r="C24">
            <v>5260.41</v>
          </cell>
          <cell r="D24">
            <v>7028.22020936389</v>
          </cell>
          <cell r="E24">
            <v>1806.79932092081</v>
          </cell>
          <cell r="F24">
            <v>19</v>
          </cell>
          <cell r="G24" t="str">
            <v>SH512480</v>
          </cell>
          <cell r="H24" t="str">
            <v>半导体ETF</v>
          </cell>
          <cell r="I24" t="str">
            <v>半导体</v>
          </cell>
          <cell r="J24">
            <v>0.844</v>
          </cell>
          <cell r="K24">
            <v>40.73</v>
          </cell>
          <cell r="L24">
            <v>0.0524</v>
          </cell>
          <cell r="M24">
            <v>4.42</v>
          </cell>
          <cell r="N24">
            <v>0.5754</v>
          </cell>
          <cell r="O24">
            <v>0.1084</v>
          </cell>
          <cell r="P24">
            <v>0.0033</v>
          </cell>
          <cell r="Q24">
            <v>157</v>
          </cell>
          <cell r="R24" t="str">
            <v>半导体ETF</v>
          </cell>
          <cell r="S24">
            <v>1.15533116424409</v>
          </cell>
          <cell r="T24">
            <v>0.228590469462443</v>
          </cell>
          <cell r="U24">
            <v>0.513951979234264</v>
          </cell>
          <cell r="V24">
            <v>0.45230369889682</v>
          </cell>
          <cell r="W24">
            <v>0.006</v>
          </cell>
          <cell r="X24" t="str">
            <v/>
          </cell>
          <cell r="Y24" t="str">
            <v/>
          </cell>
          <cell r="Z24">
            <v>0.5</v>
          </cell>
          <cell r="AA24">
            <v>0.1</v>
          </cell>
          <cell r="AB24" t="str">
            <v>H30184</v>
          </cell>
          <cell r="AC24" t="str">
            <v>PE</v>
          </cell>
          <cell r="AD24">
            <v>50</v>
          </cell>
          <cell r="AE24">
            <v>3.75738007380074</v>
          </cell>
          <cell r="AF24">
            <v>0.8366</v>
          </cell>
          <cell r="AG24">
            <v>0.8337</v>
          </cell>
          <cell r="AH24">
            <v>0.8465</v>
          </cell>
          <cell r="AI24">
            <v>0.855066666666667</v>
          </cell>
          <cell r="AJ24">
            <v>0.858366666666667</v>
          </cell>
          <cell r="AK24">
            <v>0.894391666666666</v>
          </cell>
          <cell r="AL24">
            <v>0.96632</v>
          </cell>
          <cell r="AM24">
            <v>0.749</v>
          </cell>
          <cell r="AN24">
            <v>1.069</v>
          </cell>
          <cell r="AO24">
            <v>0.749</v>
          </cell>
          <cell r="AP24">
            <v>1.304</v>
          </cell>
          <cell r="AQ24">
            <v>-0.0105509964830012</v>
          </cell>
          <cell r="AR24">
            <v>0.0419753086419752</v>
          </cell>
          <cell r="AS24">
            <v>0.500652414536494</v>
          </cell>
          <cell r="AT24">
            <v>0.363888039304896</v>
          </cell>
          <cell r="AU24">
            <v>1</v>
          </cell>
          <cell r="AV24" t="str">
            <v/>
          </cell>
          <cell r="AW24" t="str">
            <v/>
          </cell>
          <cell r="AX24" t="str">
            <v/>
          </cell>
          <cell r="AY24">
            <v>5</v>
          </cell>
          <cell r="AZ24" t="str">
            <v/>
          </cell>
          <cell r="BA24">
            <v>7</v>
          </cell>
          <cell r="BB24" t="str">
            <v/>
          </cell>
          <cell r="BC24" t="str">
            <v/>
          </cell>
        </row>
        <row r="25">
          <cell r="A25" t="str">
            <v>B</v>
          </cell>
          <cell r="B25" t="str">
            <v>中证银行</v>
          </cell>
          <cell r="C25">
            <v>5844.34</v>
          </cell>
          <cell r="D25">
            <v>6426.57584455615</v>
          </cell>
          <cell r="E25">
            <v>501.843941025848</v>
          </cell>
          <cell r="F25">
            <v>20</v>
          </cell>
          <cell r="G25" t="str">
            <v>SH512800</v>
          </cell>
          <cell r="H25" t="str">
            <v>银行ETF</v>
          </cell>
          <cell r="I25" t="str">
            <v>中证银行</v>
          </cell>
          <cell r="J25">
            <v>1.103</v>
          </cell>
          <cell r="K25">
            <v>4.63</v>
          </cell>
          <cell r="L25">
            <v>0.1921</v>
          </cell>
          <cell r="M25">
            <v>0.47</v>
          </cell>
          <cell r="N25">
            <v>0.0325</v>
          </cell>
          <cell r="O25">
            <v>0.1019</v>
          </cell>
          <cell r="P25">
            <v>0.0558</v>
          </cell>
          <cell r="Q25">
            <v>1238</v>
          </cell>
          <cell r="R25" t="str">
            <v>银行ETF</v>
          </cell>
          <cell r="S25">
            <v>1.15937206557034</v>
          </cell>
          <cell r="T25">
            <v>0.0931499003957671</v>
          </cell>
          <cell r="U25">
            <v>0.278854254422915</v>
          </cell>
          <cell r="V25">
            <v>0.154789272030651</v>
          </cell>
          <cell r="W25">
            <v>0.006</v>
          </cell>
          <cell r="X25" t="str">
            <v/>
          </cell>
          <cell r="Y25" t="str">
            <v>B</v>
          </cell>
          <cell r="Z25">
            <v>0.5</v>
          </cell>
          <cell r="AA25">
            <v>0.1</v>
          </cell>
          <cell r="AB25" t="str">
            <v>399986</v>
          </cell>
          <cell r="AC25" t="str">
            <v>PB</v>
          </cell>
          <cell r="AD25">
            <v>0.65</v>
          </cell>
          <cell r="AE25">
            <v>0.454367026496565</v>
          </cell>
          <cell r="AF25">
            <v>1.0988</v>
          </cell>
          <cell r="AG25">
            <v>1.0836</v>
          </cell>
          <cell r="AH25">
            <v>1.0739</v>
          </cell>
          <cell r="AI25">
            <v>1.07206666666667</v>
          </cell>
          <cell r="AJ25">
            <v>1.03176666666667</v>
          </cell>
          <cell r="AK25">
            <v>1.04238333333333</v>
          </cell>
          <cell r="AL25">
            <v>1.092324</v>
          </cell>
          <cell r="AM25">
            <v>0.944</v>
          </cell>
          <cell r="AN25">
            <v>1.104</v>
          </cell>
          <cell r="AO25">
            <v>0.944</v>
          </cell>
          <cell r="AP25">
            <v>1.228</v>
          </cell>
          <cell r="AQ25">
            <v>0.0729571984435797</v>
          </cell>
          <cell r="AR25">
            <v>0.0792563600782778</v>
          </cell>
          <cell r="AS25">
            <v>0.20374498054708</v>
          </cell>
          <cell r="AT25">
            <v>0.170078246283893</v>
          </cell>
          <cell r="AU25">
            <v>1</v>
          </cell>
          <cell r="AV25">
            <v>2</v>
          </cell>
          <cell r="AW25">
            <v>3</v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>
            <v>8</v>
          </cell>
          <cell r="BC25" t="str">
            <v/>
          </cell>
        </row>
        <row r="26">
          <cell r="A26" t="str">
            <v/>
          </cell>
          <cell r="B26" t="str">
            <v>科创创业50</v>
          </cell>
          <cell r="C26">
            <v>1398.31</v>
          </cell>
          <cell r="D26">
            <v>1197.56904764716</v>
          </cell>
          <cell r="E26">
            <v>292.812124294567</v>
          </cell>
          <cell r="F26">
            <v>21</v>
          </cell>
          <cell r="G26" t="str">
            <v>SZ159781</v>
          </cell>
          <cell r="H26" t="str">
            <v>双创50ETF</v>
          </cell>
          <cell r="I26" t="str">
            <v>科创创业50</v>
          </cell>
          <cell r="J26">
            <v>0.624</v>
          </cell>
          <cell r="K26">
            <v>39.09</v>
          </cell>
          <cell r="L26">
            <v>0.1296</v>
          </cell>
          <cell r="M26">
            <v>5.29</v>
          </cell>
          <cell r="N26">
            <v>0.172</v>
          </cell>
          <cell r="O26">
            <v>0.1353</v>
          </cell>
          <cell r="P26">
            <v>0.0043</v>
          </cell>
          <cell r="Q26">
            <v>135</v>
          </cell>
          <cell r="R26" t="str">
            <v>双创50ETF</v>
          </cell>
          <cell r="S26">
            <v>0.539674670044047</v>
          </cell>
          <cell r="T26">
            <v>0.124087514009607</v>
          </cell>
          <cell r="U26">
            <v>0.462776659959758</v>
          </cell>
          <cell r="V26">
            <v>0.372233400402414</v>
          </cell>
          <cell r="W26">
            <v>0.006</v>
          </cell>
          <cell r="X26" t="str">
            <v/>
          </cell>
          <cell r="Y26" t="str">
            <v/>
          </cell>
          <cell r="Z26">
            <v>0.5</v>
          </cell>
          <cell r="AA26">
            <v>0.1</v>
          </cell>
          <cell r="AB26" t="str">
            <v>931643</v>
          </cell>
          <cell r="AC26" t="str">
            <v>PE</v>
          </cell>
          <cell r="AD26">
            <v>70</v>
          </cell>
          <cell r="AE26">
            <v>2.88913525498891</v>
          </cell>
          <cell r="AF26">
            <v>0.6126</v>
          </cell>
          <cell r="AG26">
            <v>0.6061</v>
          </cell>
          <cell r="AH26">
            <v>0.602</v>
          </cell>
          <cell r="AI26">
            <v>0.606366666666666</v>
          </cell>
          <cell r="AJ26">
            <v>0.615416666666666</v>
          </cell>
          <cell r="AK26">
            <v>0.628275</v>
          </cell>
          <cell r="AL26">
            <v>0.652688</v>
          </cell>
          <cell r="AM26">
            <v>0.561</v>
          </cell>
          <cell r="AN26">
            <v>0.693</v>
          </cell>
          <cell r="AO26">
            <v>0.534</v>
          </cell>
          <cell r="AP26">
            <v>0.837</v>
          </cell>
          <cell r="AQ26">
            <v>0.028006589785832</v>
          </cell>
          <cell r="AR26">
            <v>0.0162866449511401</v>
          </cell>
          <cell r="AS26">
            <v>0.510048771327448</v>
          </cell>
          <cell r="AT26">
            <v>0.265641597346012</v>
          </cell>
          <cell r="AU26">
            <v>1</v>
          </cell>
          <cell r="AV26" t="str">
            <v/>
          </cell>
          <cell r="AW26">
            <v>3</v>
          </cell>
          <cell r="AX26" t="str">
            <v/>
          </cell>
          <cell r="AY26">
            <v>5</v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</row>
        <row r="27">
          <cell r="A27" t="str">
            <v/>
          </cell>
          <cell r="B27" t="str">
            <v>上海国企</v>
          </cell>
          <cell r="C27">
            <v>1231.8</v>
          </cell>
          <cell r="D27">
            <v>1274.80798543253</v>
          </cell>
          <cell r="E27">
            <v>184.516680552937</v>
          </cell>
          <cell r="F27">
            <v>22</v>
          </cell>
          <cell r="G27" t="str">
            <v>SH510810</v>
          </cell>
          <cell r="H27" t="str">
            <v>上海国企ETF</v>
          </cell>
          <cell r="I27" t="str">
            <v>上海国企</v>
          </cell>
          <cell r="J27">
            <v>0.79</v>
          </cell>
          <cell r="K27">
            <v>11.57</v>
          </cell>
          <cell r="L27">
            <v>0.4505</v>
          </cell>
          <cell r="M27">
            <v>0.79</v>
          </cell>
          <cell r="N27">
            <v>0.0359</v>
          </cell>
          <cell r="O27">
            <v>0.0685</v>
          </cell>
          <cell r="P27">
            <v>0.0331</v>
          </cell>
          <cell r="Q27" t="str">
            <v/>
          </cell>
          <cell r="R27" t="str">
            <v>上海国企ETF</v>
          </cell>
          <cell r="S27">
            <v>0.817281807070261</v>
          </cell>
          <cell r="T27">
            <v>0.0747469503538896</v>
          </cell>
          <cell r="U27">
            <v>0.313035204567079</v>
          </cell>
          <cell r="V27">
            <v>0.248334919124643</v>
          </cell>
          <cell r="W27">
            <v>0.0055</v>
          </cell>
          <cell r="X27" t="str">
            <v/>
          </cell>
          <cell r="Y27" t="str">
            <v/>
          </cell>
          <cell r="Z27">
            <v>0.45</v>
          </cell>
          <cell r="AA27">
            <v>0.1</v>
          </cell>
          <cell r="AB27" t="str">
            <v>950096</v>
          </cell>
          <cell r="AC27" t="str">
            <v>PE</v>
          </cell>
          <cell r="AD27">
            <v>10.5</v>
          </cell>
          <cell r="AE27">
            <v>1.68905109489051</v>
          </cell>
          <cell r="AF27">
            <v>0.7862</v>
          </cell>
          <cell r="AG27">
            <v>0.784</v>
          </cell>
          <cell r="AH27">
            <v>0.7911</v>
          </cell>
          <cell r="AI27">
            <v>0.795333333333333</v>
          </cell>
          <cell r="AJ27">
            <v>0.77605</v>
          </cell>
          <cell r="AK27">
            <v>0.781200000000001</v>
          </cell>
          <cell r="AL27">
            <v>0.8101</v>
          </cell>
          <cell r="AM27">
            <v>0.722</v>
          </cell>
          <cell r="AN27">
            <v>0.814</v>
          </cell>
          <cell r="AO27">
            <v>0.722</v>
          </cell>
          <cell r="AP27">
            <v>0.917</v>
          </cell>
          <cell r="AQ27">
            <v>0.0193548387096774</v>
          </cell>
          <cell r="AR27">
            <v>0.038107752956636</v>
          </cell>
          <cell r="AS27">
            <v>0.192384233953185</v>
          </cell>
          <cell r="AT27">
            <v>0.167984119173391</v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</row>
        <row r="28">
          <cell r="A28" t="str">
            <v/>
          </cell>
          <cell r="B28" t="str">
            <v>深证100</v>
          </cell>
          <cell r="C28">
            <v>5286.33</v>
          </cell>
          <cell r="D28">
            <v>6352.94980194817</v>
          </cell>
          <cell r="E28">
            <v>1203.64343435954</v>
          </cell>
          <cell r="F28">
            <v>23</v>
          </cell>
          <cell r="G28" t="str">
            <v>SZ159901</v>
          </cell>
          <cell r="H28" t="str">
            <v>深证100ETF易方达</v>
          </cell>
          <cell r="I28" t="str">
            <v>深证100</v>
          </cell>
          <cell r="J28">
            <v>3.037</v>
          </cell>
          <cell r="K28">
            <v>23.73</v>
          </cell>
          <cell r="L28">
            <v>0.5955</v>
          </cell>
          <cell r="M28">
            <v>3.06</v>
          </cell>
          <cell r="N28">
            <v>0.5537</v>
          </cell>
          <cell r="O28">
            <v>0.129</v>
          </cell>
          <cell r="P28">
            <v>0.0136</v>
          </cell>
          <cell r="Q28">
            <v>56</v>
          </cell>
          <cell r="R28" t="str">
            <v>深证100ETF易方达</v>
          </cell>
          <cell r="S28">
            <v>3.63069016817726</v>
          </cell>
          <cell r="T28">
            <v>0.71492800811439</v>
          </cell>
          <cell r="U28">
            <v>0.414430268367796</v>
          </cell>
          <cell r="V28">
            <v>0.331940167179938</v>
          </cell>
          <cell r="W28">
            <v>0.006</v>
          </cell>
          <cell r="X28" t="str">
            <v/>
          </cell>
          <cell r="Y28" t="str">
            <v/>
          </cell>
          <cell r="Z28">
            <v>0.5</v>
          </cell>
          <cell r="AA28">
            <v>0.1</v>
          </cell>
          <cell r="AB28" t="str">
            <v>399330</v>
          </cell>
          <cell r="AC28" t="str">
            <v>PE</v>
          </cell>
          <cell r="AD28">
            <v>20</v>
          </cell>
          <cell r="AE28">
            <v>1.83953488372093</v>
          </cell>
          <cell r="AF28">
            <v>2.981</v>
          </cell>
          <cell r="AG28">
            <v>2.9503</v>
          </cell>
          <cell r="AH28">
            <v>2.9424</v>
          </cell>
          <cell r="AI28">
            <v>2.93523333333333</v>
          </cell>
          <cell r="AJ28">
            <v>2.8842</v>
          </cell>
          <cell r="AK28">
            <v>3.01059166666667</v>
          </cell>
          <cell r="AL28">
            <v>3.161776</v>
          </cell>
          <cell r="AM28">
            <v>2.662</v>
          </cell>
          <cell r="AN28">
            <v>3.357</v>
          </cell>
          <cell r="AO28">
            <v>2.662</v>
          </cell>
          <cell r="AP28">
            <v>3.905</v>
          </cell>
          <cell r="AQ28">
            <v>0.0912684153790873</v>
          </cell>
          <cell r="AR28">
            <v>0.0351056578050442</v>
          </cell>
          <cell r="AS28">
            <v>0.380049426029419</v>
          </cell>
          <cell r="AT28">
            <v>0.265042706153026</v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>
            <v>5</v>
          </cell>
          <cell r="AZ28">
            <v>6</v>
          </cell>
          <cell r="BA28" t="str">
            <v/>
          </cell>
          <cell r="BB28" t="str">
            <v/>
          </cell>
          <cell r="BC28" t="str">
            <v/>
          </cell>
        </row>
        <row r="29">
          <cell r="A29" t="str">
            <v/>
          </cell>
          <cell r="B29" t="str">
            <v>恒生国企</v>
          </cell>
          <cell r="C29">
            <v>7265.79</v>
          </cell>
          <cell r="D29">
            <v>8749.71357286275</v>
          </cell>
          <cell r="E29">
            <v>1564.63958613393</v>
          </cell>
          <cell r="F29">
            <v>24</v>
          </cell>
          <cell r="G29" t="str">
            <v>SH510900</v>
          </cell>
          <cell r="H29" t="str">
            <v>H股ETF</v>
          </cell>
          <cell r="I29" t="str">
            <v>恒生国企</v>
          </cell>
          <cell r="J29">
            <v>0.851</v>
          </cell>
          <cell r="K29">
            <v>8.96</v>
          </cell>
          <cell r="L29">
            <v>0.4187</v>
          </cell>
          <cell r="M29">
            <v>0.91</v>
          </cell>
          <cell r="N29">
            <v>0.1102</v>
          </cell>
          <cell r="O29">
            <v>0.1016</v>
          </cell>
          <cell r="P29">
            <v>0.032</v>
          </cell>
          <cell r="Q29">
            <v>27</v>
          </cell>
          <cell r="R29" t="str">
            <v>H股ETF</v>
          </cell>
          <cell r="S29">
            <v>1.01554273398356</v>
          </cell>
          <cell r="T29">
            <v>0.157811499056114</v>
          </cell>
          <cell r="U29">
            <v>0.551475881929446</v>
          </cell>
          <cell r="V29">
            <v>0.387329013678906</v>
          </cell>
          <cell r="W29">
            <v>0.0075</v>
          </cell>
          <cell r="X29" t="str">
            <v/>
          </cell>
          <cell r="Y29" t="str">
            <v/>
          </cell>
          <cell r="Z29">
            <v>0.6</v>
          </cell>
          <cell r="AA29">
            <v>0.15</v>
          </cell>
          <cell r="AB29" t="str">
            <v>HSCE</v>
          </cell>
          <cell r="AC29" t="str">
            <v>PE</v>
          </cell>
          <cell r="AD29">
            <v>7.5</v>
          </cell>
          <cell r="AE29">
            <v>0.881889763779528</v>
          </cell>
          <cell r="AF29">
            <v>0.8366</v>
          </cell>
          <cell r="AG29">
            <v>0.8235</v>
          </cell>
          <cell r="AH29">
            <v>0.8109</v>
          </cell>
          <cell r="AI29">
            <v>0.801266666666667</v>
          </cell>
          <cell r="AJ29">
            <v>0.747733333333333</v>
          </cell>
          <cell r="AK29">
            <v>0.763108333333333</v>
          </cell>
          <cell r="AL29">
            <v>0.799024</v>
          </cell>
          <cell r="AM29">
            <v>0.623</v>
          </cell>
          <cell r="AN29">
            <v>0.851</v>
          </cell>
          <cell r="AO29">
            <v>0.623</v>
          </cell>
          <cell r="AP29">
            <v>0.942</v>
          </cell>
          <cell r="AQ29">
            <v>0.170563961485557</v>
          </cell>
          <cell r="AR29">
            <v>0.222701149425287</v>
          </cell>
          <cell r="AS29">
            <v>0.550709372383343</v>
          </cell>
          <cell r="AT29">
            <v>0.248482648703237</v>
          </cell>
          <cell r="AU29" t="str">
            <v/>
          </cell>
          <cell r="AV29">
            <v>2</v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>
            <v>7</v>
          </cell>
          <cell r="BB29" t="str">
            <v/>
          </cell>
          <cell r="BC29" t="str">
            <v/>
          </cell>
        </row>
        <row r="30">
          <cell r="A30" t="str">
            <v/>
          </cell>
          <cell r="B30" t="str">
            <v>基建工程</v>
          </cell>
          <cell r="C30">
            <v>3886.86</v>
          </cell>
          <cell r="D30">
            <v>3291.61762908271</v>
          </cell>
          <cell r="E30">
            <v>1019.95373468845</v>
          </cell>
          <cell r="F30">
            <v>25</v>
          </cell>
          <cell r="G30" t="str">
            <v>SH516970</v>
          </cell>
          <cell r="H30" t="str">
            <v>基建50ETF</v>
          </cell>
          <cell r="I30" t="str">
            <v>基建工程</v>
          </cell>
          <cell r="J30">
            <v>1.094</v>
          </cell>
          <cell r="K30">
            <v>7.72</v>
          </cell>
          <cell r="L30">
            <v>0.1862</v>
          </cell>
          <cell r="M30">
            <v>0.73</v>
          </cell>
          <cell r="N30">
            <v>0.136</v>
          </cell>
          <cell r="O30">
            <v>0.0946</v>
          </cell>
          <cell r="P30">
            <v>0.0252</v>
          </cell>
          <cell r="Q30">
            <v>123</v>
          </cell>
          <cell r="R30" t="str">
            <v>基建50ETF</v>
          </cell>
          <cell r="S30">
            <v>1.12060452131415</v>
          </cell>
          <cell r="T30">
            <v>0.072208985715809</v>
          </cell>
          <cell r="U30">
            <v>0.24682124158564</v>
          </cell>
          <cell r="V30">
            <v>0.181750186985789</v>
          </cell>
          <cell r="W30">
            <v>0.006</v>
          </cell>
          <cell r="X30" t="str">
            <v/>
          </cell>
          <cell r="Y30" t="str">
            <v/>
          </cell>
          <cell r="Z30">
            <v>0.5</v>
          </cell>
          <cell r="AA30">
            <v>0.1</v>
          </cell>
          <cell r="AB30" t="str">
            <v>399995</v>
          </cell>
          <cell r="AC30" t="str">
            <v>PE</v>
          </cell>
          <cell r="AD30">
            <v>9</v>
          </cell>
          <cell r="AE30">
            <v>0.816067653276956</v>
          </cell>
          <cell r="AF30">
            <v>1.0882</v>
          </cell>
          <cell r="AG30">
            <v>1.0751</v>
          </cell>
          <cell r="AH30">
            <v>1.08855</v>
          </cell>
          <cell r="AI30">
            <v>1.11196666666667</v>
          </cell>
          <cell r="AJ30">
            <v>1.08756666666667</v>
          </cell>
          <cell r="AK30">
            <v>1.09799166666667</v>
          </cell>
          <cell r="AL30">
            <v>1.146212</v>
          </cell>
          <cell r="AM30">
            <v>1.007</v>
          </cell>
          <cell r="AN30">
            <v>1.202</v>
          </cell>
          <cell r="AO30">
            <v>1.007</v>
          </cell>
          <cell r="AP30">
            <v>1.293</v>
          </cell>
          <cell r="AQ30">
            <v>-0.0258236865538735</v>
          </cell>
          <cell r="AR30">
            <v>0.0330500472143533</v>
          </cell>
          <cell r="AS30">
            <v>0.189694896101228</v>
          </cell>
          <cell r="AT30">
            <v>0.168194197016347</v>
          </cell>
          <cell r="AU30">
            <v>1</v>
          </cell>
          <cell r="AV30">
            <v>2</v>
          </cell>
          <cell r="AW30">
            <v>3</v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</row>
        <row r="31">
          <cell r="A31" t="str">
            <v/>
          </cell>
          <cell r="B31" t="str">
            <v>央企创新</v>
          </cell>
          <cell r="C31">
            <v>2067.38</v>
          </cell>
          <cell r="D31">
            <v>2235.15391778847</v>
          </cell>
          <cell r="E31">
            <v>229.765791719083</v>
          </cell>
          <cell r="F31">
            <v>26</v>
          </cell>
          <cell r="G31" t="str">
            <v>SH515900</v>
          </cell>
          <cell r="H31" t="str">
            <v>央创ETF</v>
          </cell>
          <cell r="I31" t="str">
            <v>央企创新</v>
          </cell>
          <cell r="J31">
            <v>1.203</v>
          </cell>
          <cell r="K31">
            <v>11.41</v>
          </cell>
          <cell r="L31">
            <v>0.1375</v>
          </cell>
          <cell r="M31">
            <v>1.12</v>
          </cell>
          <cell r="N31">
            <v>0.3337</v>
          </cell>
          <cell r="O31">
            <v>0.0978</v>
          </cell>
          <cell r="P31">
            <v>0.0391</v>
          </cell>
          <cell r="Q31">
            <v>1</v>
          </cell>
          <cell r="R31" t="str">
            <v>央创ETF</v>
          </cell>
          <cell r="S31">
            <v>1.29991900688299</v>
          </cell>
          <cell r="T31">
            <v>0.139889057596262</v>
          </cell>
          <cell r="U31">
            <v>0.268941979522184</v>
          </cell>
          <cell r="V31">
            <v>0.178839590443686</v>
          </cell>
          <cell r="W31">
            <v>0.002</v>
          </cell>
          <cell r="X31" t="str">
            <v/>
          </cell>
          <cell r="Y31" t="str">
            <v/>
          </cell>
          <cell r="Z31">
            <v>0.15</v>
          </cell>
          <cell r="AA31">
            <v>0.05</v>
          </cell>
          <cell r="AB31" t="str">
            <v>000861</v>
          </cell>
          <cell r="AC31" t="str">
            <v>PE</v>
          </cell>
          <cell r="AD31">
            <v>14</v>
          </cell>
          <cell r="AE31">
            <v>1.16666666666667</v>
          </cell>
          <cell r="AF31">
            <v>1.1996</v>
          </cell>
          <cell r="AG31">
            <v>1.1868</v>
          </cell>
          <cell r="AH31">
            <v>1.1898</v>
          </cell>
          <cell r="AI31">
            <v>1.2048</v>
          </cell>
          <cell r="AJ31">
            <v>1.18238333333333</v>
          </cell>
          <cell r="AK31">
            <v>1.18248333333333</v>
          </cell>
          <cell r="AL31">
            <v>1.20604</v>
          </cell>
          <cell r="AM31">
            <v>1.099</v>
          </cell>
          <cell r="AN31">
            <v>1.272</v>
          </cell>
          <cell r="AO31">
            <v>1.071</v>
          </cell>
          <cell r="AP31">
            <v>1.348</v>
          </cell>
          <cell r="AQ31">
            <v>0.00166527893422148</v>
          </cell>
          <cell r="AR31">
            <v>0.0415584415584416</v>
          </cell>
          <cell r="AS31">
            <v>0.226164429273034</v>
          </cell>
          <cell r="AT31">
            <v>0.139350372098325</v>
          </cell>
          <cell r="AU31">
            <v>1</v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</row>
        <row r="32">
          <cell r="A32" t="str">
            <v>B</v>
          </cell>
          <cell r="B32" t="str">
            <v>科技龙头</v>
          </cell>
          <cell r="C32">
            <v>3165.8</v>
          </cell>
          <cell r="D32">
            <v>4158.13805661589</v>
          </cell>
          <cell r="E32">
            <v>800.053828440965</v>
          </cell>
          <cell r="F32">
            <v>27</v>
          </cell>
          <cell r="G32" t="str">
            <v>SH515000</v>
          </cell>
          <cell r="H32" t="str">
            <v>科技ETF</v>
          </cell>
          <cell r="I32" t="str">
            <v>科技龙头</v>
          </cell>
          <cell r="J32">
            <v>1.19</v>
          </cell>
          <cell r="K32">
            <v>33.62</v>
          </cell>
          <cell r="L32">
            <v>0.2284</v>
          </cell>
          <cell r="M32">
            <v>4.76</v>
          </cell>
          <cell r="N32">
            <v>0.1656</v>
          </cell>
          <cell r="O32">
            <v>0.1416</v>
          </cell>
          <cell r="P32">
            <v>0.0062</v>
          </cell>
          <cell r="Q32">
            <v>15678</v>
          </cell>
          <cell r="R32" t="str">
            <v>科技ETF</v>
          </cell>
          <cell r="S32">
            <v>1.45337069795349</v>
          </cell>
          <cell r="T32">
            <v>0.258988376044475</v>
          </cell>
          <cell r="U32">
            <v>0.478991596638655</v>
          </cell>
          <cell r="V32">
            <v>0.411764705882353</v>
          </cell>
          <cell r="W32">
            <v>0.006</v>
          </cell>
          <cell r="X32" t="str">
            <v/>
          </cell>
          <cell r="Y32" t="str">
            <v>B</v>
          </cell>
          <cell r="Z32">
            <v>0.5</v>
          </cell>
          <cell r="AA32">
            <v>0.1</v>
          </cell>
          <cell r="AB32" t="str">
            <v>931087</v>
          </cell>
          <cell r="AC32" t="str">
            <v>PE</v>
          </cell>
          <cell r="AD32">
            <v>40</v>
          </cell>
          <cell r="AE32">
            <v>2.37429378531073</v>
          </cell>
          <cell r="AF32">
            <v>1.1822</v>
          </cell>
          <cell r="AG32">
            <v>1.1702</v>
          </cell>
          <cell r="AH32">
            <v>1.1673</v>
          </cell>
          <cell r="AI32">
            <v>1.1748</v>
          </cell>
          <cell r="AJ32">
            <v>1.1759</v>
          </cell>
          <cell r="AK32">
            <v>1.1946</v>
          </cell>
          <cell r="AL32">
            <v>1.29674</v>
          </cell>
          <cell r="AM32">
            <v>1.054</v>
          </cell>
          <cell r="AN32">
            <v>1.33</v>
          </cell>
          <cell r="AO32">
            <v>1.054</v>
          </cell>
          <cell r="AP32">
            <v>1.763</v>
          </cell>
          <cell r="AQ32">
            <v>0.0223367697594502</v>
          </cell>
          <cell r="AR32">
            <v>0.0329861111111111</v>
          </cell>
          <cell r="AS32">
            <v>0.528003392046066</v>
          </cell>
          <cell r="AT32">
            <v>0.378856986101062</v>
          </cell>
          <cell r="AU32">
            <v>1</v>
          </cell>
          <cell r="AV32" t="str">
            <v/>
          </cell>
          <cell r="AW32" t="str">
            <v/>
          </cell>
          <cell r="AX32" t="str">
            <v/>
          </cell>
          <cell r="AY32">
            <v>5</v>
          </cell>
          <cell r="AZ32">
            <v>6</v>
          </cell>
          <cell r="BA32">
            <v>7</v>
          </cell>
          <cell r="BB32">
            <v>8</v>
          </cell>
          <cell r="BC32" t="str">
            <v/>
          </cell>
        </row>
        <row r="33">
          <cell r="A33" t="str">
            <v/>
          </cell>
          <cell r="B33" t="str">
            <v>中证传媒</v>
          </cell>
          <cell r="C33">
            <v>960.38</v>
          </cell>
          <cell r="D33">
            <v>783.852432586871</v>
          </cell>
          <cell r="E33">
            <v>514.892473394112</v>
          </cell>
          <cell r="F33">
            <v>28</v>
          </cell>
          <cell r="G33" t="str">
            <v>SH512980</v>
          </cell>
          <cell r="H33" t="str">
            <v>传媒ETF</v>
          </cell>
          <cell r="I33" t="str">
            <v>中证传媒</v>
          </cell>
          <cell r="J33">
            <v>0.625</v>
          </cell>
          <cell r="K33">
            <v>34.01</v>
          </cell>
          <cell r="L33">
            <v>0.3473</v>
          </cell>
          <cell r="M33">
            <v>1.86</v>
          </cell>
          <cell r="N33">
            <v>0.0593</v>
          </cell>
          <cell r="O33">
            <v>0.0546</v>
          </cell>
          <cell r="P33">
            <v>0.0199</v>
          </cell>
          <cell r="Q33" t="str">
            <v/>
          </cell>
          <cell r="R33" t="str">
            <v>传媒ETF</v>
          </cell>
          <cell r="S33">
            <v>0.674736839631482</v>
          </cell>
          <cell r="T33">
            <v>0.12758915275399</v>
          </cell>
          <cell r="U33">
            <v>0.530612244897959</v>
          </cell>
          <cell r="V33">
            <v>0.420222634508349</v>
          </cell>
          <cell r="W33">
            <v>0.006</v>
          </cell>
          <cell r="X33" t="str">
            <v/>
          </cell>
          <cell r="Y33" t="str">
            <v/>
          </cell>
          <cell r="Z33">
            <v>0.5</v>
          </cell>
          <cell r="AA33">
            <v>0.1</v>
          </cell>
          <cell r="AB33" t="str">
            <v>399971</v>
          </cell>
          <cell r="AC33" t="str">
            <v>PE</v>
          </cell>
          <cell r="AD33">
            <v>30</v>
          </cell>
          <cell r="AE33">
            <v>6.22893772893773</v>
          </cell>
          <cell r="AF33">
            <v>0.6222</v>
          </cell>
          <cell r="AG33">
            <v>0.6072</v>
          </cell>
          <cell r="AH33">
            <v>0.59835</v>
          </cell>
          <cell r="AI33">
            <v>0.598433333333333</v>
          </cell>
          <cell r="AJ33">
            <v>0.574516666666667</v>
          </cell>
          <cell r="AK33">
            <v>0.579166666666666</v>
          </cell>
          <cell r="AL33">
            <v>0.628372</v>
          </cell>
          <cell r="AM33">
            <v>0.506</v>
          </cell>
          <cell r="AN33">
            <v>0.632</v>
          </cell>
          <cell r="AO33">
            <v>0.506</v>
          </cell>
          <cell r="AP33">
            <v>0.892</v>
          </cell>
          <cell r="AQ33">
            <v>0.0926573426573428</v>
          </cell>
          <cell r="AR33">
            <v>0.155268022181146</v>
          </cell>
          <cell r="AS33">
            <v>0.448700081988843</v>
          </cell>
          <cell r="AT33">
            <v>0.386194785177338</v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</row>
        <row r="34">
          <cell r="A34" t="str">
            <v/>
          </cell>
          <cell r="B34" t="str">
            <v>有色金属</v>
          </cell>
          <cell r="C34">
            <v>5649.8</v>
          </cell>
          <cell r="D34">
            <v>5717.16238285559</v>
          </cell>
          <cell r="E34">
            <v>1142.07110621479</v>
          </cell>
          <cell r="F34">
            <v>29</v>
          </cell>
          <cell r="G34" t="str">
            <v>SH512400</v>
          </cell>
          <cell r="H34" t="str">
            <v>有色金属ETF</v>
          </cell>
          <cell r="I34" t="str">
            <v>有色金属</v>
          </cell>
          <cell r="J34">
            <v>1.133</v>
          </cell>
          <cell r="K34">
            <v>13.83</v>
          </cell>
          <cell r="L34">
            <v>0.0051</v>
          </cell>
          <cell r="M34">
            <v>2.52</v>
          </cell>
          <cell r="N34">
            <v>0.7223</v>
          </cell>
          <cell r="O34">
            <v>0.1819</v>
          </cell>
          <cell r="P34">
            <v>0.0111</v>
          </cell>
          <cell r="Q34" t="str">
            <v/>
          </cell>
          <cell r="R34" t="str">
            <v>有色金属ETF</v>
          </cell>
          <cell r="S34">
            <v>1.2524843033906</v>
          </cell>
          <cell r="T34">
            <v>0.271429245972295</v>
          </cell>
          <cell r="U34">
            <v>0.440609137055837</v>
          </cell>
          <cell r="V34">
            <v>0.33935860058309</v>
          </cell>
          <cell r="W34">
            <v>0.006</v>
          </cell>
          <cell r="X34" t="str">
            <v/>
          </cell>
          <cell r="Y34" t="str">
            <v/>
          </cell>
          <cell r="Z34">
            <v>0.5</v>
          </cell>
          <cell r="AA34">
            <v>0.1</v>
          </cell>
          <cell r="AB34" t="str">
            <v>000819</v>
          </cell>
          <cell r="AC34" t="str">
            <v>PB</v>
          </cell>
          <cell r="AD34">
            <v>1.8</v>
          </cell>
          <cell r="AE34">
            <v>0.760307861462342</v>
          </cell>
          <cell r="AF34">
            <v>1.0974</v>
          </cell>
          <cell r="AG34">
            <v>1.0858</v>
          </cell>
          <cell r="AH34">
            <v>1.09605</v>
          </cell>
          <cell r="AI34">
            <v>1.11116666666667</v>
          </cell>
          <cell r="AJ34">
            <v>1.11456666666667</v>
          </cell>
          <cell r="AK34">
            <v>1.16721666666667</v>
          </cell>
          <cell r="AL34">
            <v>1.211296</v>
          </cell>
          <cell r="AM34">
            <v>1.04</v>
          </cell>
          <cell r="AN34">
            <v>1.314</v>
          </cell>
          <cell r="AO34">
            <v>0.975</v>
          </cell>
          <cell r="AP34">
            <v>1.431</v>
          </cell>
          <cell r="AQ34">
            <v>0.0262681159420289</v>
          </cell>
          <cell r="AR34">
            <v>0.0170556552962297</v>
          </cell>
          <cell r="AS34">
            <v>0.3574229515897</v>
          </cell>
          <cell r="AT34">
            <v>0.23330001805877</v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</row>
        <row r="35">
          <cell r="A35" t="str">
            <v/>
          </cell>
          <cell r="B35" t="str">
            <v>保险主题</v>
          </cell>
          <cell r="C35">
            <v>1743.51</v>
          </cell>
          <cell r="D35">
            <v>2068.67086984428</v>
          </cell>
          <cell r="E35">
            <v>342.332877014245</v>
          </cell>
          <cell r="F35">
            <v>30</v>
          </cell>
          <cell r="G35" t="str">
            <v>SZ167301</v>
          </cell>
          <cell r="H35" t="str">
            <v>保险主题LOF</v>
          </cell>
          <cell r="I35" t="str">
            <v>保险主题</v>
          </cell>
          <cell r="J35">
            <v>0.768</v>
          </cell>
          <cell r="K35">
            <v>6.22</v>
          </cell>
          <cell r="L35">
            <v>0.0456</v>
          </cell>
          <cell r="M35">
            <v>0.65</v>
          </cell>
          <cell r="N35">
            <v>0.0376</v>
          </cell>
          <cell r="O35">
            <v>0.1048</v>
          </cell>
          <cell r="P35">
            <v>0.0463</v>
          </cell>
          <cell r="Q35">
            <v>123</v>
          </cell>
          <cell r="R35" t="str">
            <v>保险主题LOF</v>
          </cell>
          <cell r="S35">
            <v>0.616786939673784</v>
          </cell>
          <cell r="T35">
            <v>0.112947170825366</v>
          </cell>
          <cell r="U35">
            <v>0.426566884939195</v>
          </cell>
          <cell r="V35">
            <v>0.281571562207671</v>
          </cell>
          <cell r="W35">
            <v>0.012</v>
          </cell>
          <cell r="X35" t="str">
            <v/>
          </cell>
          <cell r="Y35" t="str">
            <v/>
          </cell>
          <cell r="Z35">
            <v>1</v>
          </cell>
          <cell r="AA35">
            <v>0.2</v>
          </cell>
          <cell r="AB35" t="str">
            <v>399809</v>
          </cell>
          <cell r="AC35" t="str">
            <v>PB</v>
          </cell>
          <cell r="AD35">
            <v>1.2</v>
          </cell>
          <cell r="AE35">
            <v>0.593511450381679</v>
          </cell>
          <cell r="AF35">
            <v>0.7612</v>
          </cell>
          <cell r="AG35">
            <v>0.7508</v>
          </cell>
          <cell r="AH35">
            <v>0.7431</v>
          </cell>
          <cell r="AI35">
            <v>0.7421</v>
          </cell>
          <cell r="AJ35">
            <v>0.701733333333334</v>
          </cell>
          <cell r="AK35">
            <v>0.686758333333334</v>
          </cell>
          <cell r="AL35">
            <v>0.704808</v>
          </cell>
          <cell r="AM35">
            <v>0.613</v>
          </cell>
          <cell r="AN35">
            <v>0.768</v>
          </cell>
          <cell r="AO35">
            <v>0.613</v>
          </cell>
          <cell r="AP35">
            <v>0.82</v>
          </cell>
          <cell r="AQ35">
            <v>0.0971428571428572</v>
          </cell>
          <cell r="AR35">
            <v>0.131075110456554</v>
          </cell>
          <cell r="AS35">
            <v>0.428403923526063</v>
          </cell>
          <cell r="AT35">
            <v>0.217055555261791</v>
          </cell>
          <cell r="AU35">
            <v>1</v>
          </cell>
          <cell r="AV35">
            <v>2</v>
          </cell>
          <cell r="AW35">
            <v>3</v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</row>
        <row r="36">
          <cell r="A36" t="str">
            <v/>
          </cell>
          <cell r="B36" t="str">
            <v>标普500</v>
          </cell>
          <cell r="C36">
            <v>3895.08</v>
          </cell>
          <cell r="D36">
            <v>4376.21584688104</v>
          </cell>
          <cell r="E36">
            <v>779.075367321751</v>
          </cell>
          <cell r="F36">
            <v>31</v>
          </cell>
          <cell r="G36" t="str">
            <v>SH513500</v>
          </cell>
          <cell r="H36" t="str">
            <v>标普500ETF</v>
          </cell>
          <cell r="I36" t="str">
            <v>标普500</v>
          </cell>
          <cell r="J36">
            <v>1.251</v>
          </cell>
          <cell r="K36">
            <v>20.13</v>
          </cell>
          <cell r="L36">
            <v>0.4314</v>
          </cell>
          <cell r="M36">
            <v>3.76</v>
          </cell>
          <cell r="N36">
            <v>0.8342</v>
          </cell>
          <cell r="O36">
            <v>0.1867</v>
          </cell>
          <cell r="P36">
            <v>0.0171</v>
          </cell>
          <cell r="Q36">
            <v>1</v>
          </cell>
          <cell r="R36" t="str">
            <v>标普500ETF</v>
          </cell>
          <cell r="S36">
            <v>1.37405578737489</v>
          </cell>
          <cell r="T36">
            <v>0.241490093918473</v>
          </cell>
          <cell r="U36">
            <v>0.297021276595745</v>
          </cell>
          <cell r="V36">
            <v>0.136645962732919</v>
          </cell>
          <cell r="W36">
            <v>0.0085</v>
          </cell>
          <cell r="X36" t="str">
            <v/>
          </cell>
          <cell r="Y36" t="str">
            <v/>
          </cell>
          <cell r="Z36">
            <v>0.6</v>
          </cell>
          <cell r="AA36">
            <v>0.25</v>
          </cell>
          <cell r="AB36" t="str">
            <v>SPX</v>
          </cell>
          <cell r="AC36" t="str">
            <v>PE</v>
          </cell>
          <cell r="AD36">
            <v>23</v>
          </cell>
          <cell r="AE36">
            <v>1.07820032137118</v>
          </cell>
          <cell r="AF36">
            <v>1.246</v>
          </cell>
          <cell r="AG36">
            <v>1.2533</v>
          </cell>
          <cell r="AH36">
            <v>1.26985</v>
          </cell>
          <cell r="AI36">
            <v>1.29043333333333</v>
          </cell>
          <cell r="AJ36">
            <v>1.29573333333333</v>
          </cell>
          <cell r="AK36">
            <v>1.29185</v>
          </cell>
          <cell r="AL36">
            <v>1.298152</v>
          </cell>
          <cell r="AM36">
            <v>1.202</v>
          </cell>
          <cell r="AN36">
            <v>1.374</v>
          </cell>
          <cell r="AO36">
            <v>1.167</v>
          </cell>
          <cell r="AP36">
            <v>1.449</v>
          </cell>
          <cell r="AQ36">
            <v>-0.0808229243203527</v>
          </cell>
          <cell r="AR36">
            <v>0.028782894736842</v>
          </cell>
          <cell r="AS36">
            <v>0.174009013706952</v>
          </cell>
          <cell r="AT36">
            <v>0.134322038170147</v>
          </cell>
          <cell r="AU36">
            <v>1</v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</row>
        <row r="37">
          <cell r="A37" t="str">
            <v>B</v>
          </cell>
          <cell r="B37" t="str">
            <v>180金融</v>
          </cell>
          <cell r="C37">
            <v>4433.39</v>
          </cell>
          <cell r="D37">
            <v>5097.62489914019</v>
          </cell>
          <cell r="E37">
            <v>521.972607496572</v>
          </cell>
          <cell r="F37">
            <v>32</v>
          </cell>
          <cell r="G37" t="str">
            <v>SH510230</v>
          </cell>
          <cell r="H37" t="str">
            <v>金融ETF</v>
          </cell>
          <cell r="I37" t="str">
            <v>180金融</v>
          </cell>
          <cell r="J37">
            <v>0.988</v>
          </cell>
          <cell r="K37">
            <v>5.91</v>
          </cell>
          <cell r="L37">
            <v>0.0954</v>
          </cell>
          <cell r="M37">
            <v>0.59</v>
          </cell>
          <cell r="N37">
            <v>0.026</v>
          </cell>
          <cell r="O37">
            <v>0.1006</v>
          </cell>
          <cell r="P37">
            <v>0.0491</v>
          </cell>
          <cell r="Q37">
            <v>1238</v>
          </cell>
          <cell r="R37" t="str">
            <v>金融ETF</v>
          </cell>
          <cell r="S37">
            <v>1.11155308696678</v>
          </cell>
          <cell r="T37">
            <v>0.130549210863481</v>
          </cell>
          <cell r="U37">
            <v>0.342378292098962</v>
          </cell>
          <cell r="V37">
            <v>0.211492418196329</v>
          </cell>
          <cell r="W37">
            <v>0.006</v>
          </cell>
          <cell r="X37" t="str">
            <v/>
          </cell>
          <cell r="Y37" t="str">
            <v>B</v>
          </cell>
          <cell r="Z37">
            <v>0.5</v>
          </cell>
          <cell r="AA37">
            <v>0.1</v>
          </cell>
          <cell r="AB37" t="str">
            <v>000018</v>
          </cell>
          <cell r="AC37" t="str">
            <v>PB</v>
          </cell>
          <cell r="AD37">
            <v>0.9</v>
          </cell>
          <cell r="AE37">
            <v>0.587475149105368</v>
          </cell>
          <cell r="AF37">
            <v>0.9732</v>
          </cell>
          <cell r="AG37">
            <v>0.9599</v>
          </cell>
          <cell r="AH37">
            <v>0.9534</v>
          </cell>
          <cell r="AI37">
            <v>0.952766666666667</v>
          </cell>
          <cell r="AJ37">
            <v>0.913483333333333</v>
          </cell>
          <cell r="AK37">
            <v>0.914808333333334</v>
          </cell>
          <cell r="AL37">
            <v>0.95764</v>
          </cell>
          <cell r="AM37">
            <v>0.824</v>
          </cell>
          <cell r="AN37">
            <v>0.988</v>
          </cell>
          <cell r="AO37">
            <v>0.824</v>
          </cell>
          <cell r="AP37">
            <v>1.116</v>
          </cell>
          <cell r="AQ37">
            <v>0.0929203539823008</v>
          </cell>
          <cell r="AR37">
            <v>0.112612612612613</v>
          </cell>
          <cell r="AS37">
            <v>0.289457024272471</v>
          </cell>
          <cell r="AT37">
            <v>0.200378986756192</v>
          </cell>
          <cell r="AU37">
            <v>1</v>
          </cell>
          <cell r="AV37">
            <v>2</v>
          </cell>
          <cell r="AW37">
            <v>3</v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>
            <v>8</v>
          </cell>
          <cell r="BC37" t="str">
            <v/>
          </cell>
        </row>
        <row r="38">
          <cell r="A38" t="str">
            <v/>
          </cell>
          <cell r="B38" t="str">
            <v>细分食品</v>
          </cell>
          <cell r="C38">
            <v>29115</v>
          </cell>
          <cell r="D38">
            <v>33396.0590508659</v>
          </cell>
          <cell r="E38">
            <v>9173.64999067933</v>
          </cell>
          <cell r="F38">
            <v>33</v>
          </cell>
          <cell r="G38" t="str">
            <v>SH515170</v>
          </cell>
          <cell r="H38" t="str">
            <v>食品饮料ETF</v>
          </cell>
          <cell r="I38" t="str">
            <v>细分食品</v>
          </cell>
          <cell r="J38">
            <v>0.781</v>
          </cell>
          <cell r="K38">
            <v>34.83</v>
          </cell>
          <cell r="L38">
            <v>0.7789</v>
          </cell>
          <cell r="M38">
            <v>7.77</v>
          </cell>
          <cell r="N38">
            <v>0.7948</v>
          </cell>
          <cell r="O38">
            <v>0.2232</v>
          </cell>
          <cell r="P38">
            <v>0.018</v>
          </cell>
          <cell r="Q38" t="str">
            <v/>
          </cell>
          <cell r="R38" t="str">
            <v>食品饮料ETF</v>
          </cell>
          <cell r="S38">
            <v>0.684624682939685</v>
          </cell>
          <cell r="T38">
            <v>0.0928225047026699</v>
          </cell>
          <cell r="U38">
            <v>0.449765258215962</v>
          </cell>
          <cell r="V38">
            <v>0.266666666666667</v>
          </cell>
          <cell r="W38">
            <v>0.006</v>
          </cell>
          <cell r="X38" t="str">
            <v/>
          </cell>
          <cell r="Y38" t="str">
            <v/>
          </cell>
          <cell r="Z38">
            <v>0.5</v>
          </cell>
          <cell r="AA38">
            <v>0.1</v>
          </cell>
          <cell r="AB38" t="str">
            <v>000815</v>
          </cell>
          <cell r="AC38" t="str">
            <v>PE</v>
          </cell>
          <cell r="AD38">
            <v>20</v>
          </cell>
          <cell r="AE38">
            <v>1.56048387096774</v>
          </cell>
          <cell r="AF38">
            <v>0.7638</v>
          </cell>
          <cell r="AG38">
            <v>0.7594</v>
          </cell>
          <cell r="AH38">
            <v>0.7574</v>
          </cell>
          <cell r="AI38">
            <v>0.7414</v>
          </cell>
          <cell r="AJ38">
            <v>0.69755</v>
          </cell>
          <cell r="AK38">
            <v>0.723791666666667</v>
          </cell>
          <cell r="AL38">
            <v>0.743588</v>
          </cell>
          <cell r="AM38">
            <v>0.586</v>
          </cell>
          <cell r="AN38">
            <v>0.794</v>
          </cell>
          <cell r="AO38">
            <v>0.586</v>
          </cell>
          <cell r="AP38">
            <v>0.884</v>
          </cell>
          <cell r="AQ38">
            <v>0.197852760736196</v>
          </cell>
          <cell r="AR38">
            <v>0.107801418439716</v>
          </cell>
          <cell r="AS38">
            <v>0.343903965804311</v>
          </cell>
          <cell r="AT38">
            <v>0.22516418260588</v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</row>
        <row r="39">
          <cell r="A39" t="str">
            <v/>
          </cell>
          <cell r="B39" t="str">
            <v>中证煤炭</v>
          </cell>
          <cell r="C39">
            <v>2163.1</v>
          </cell>
          <cell r="D39">
            <v>1889.24376785868</v>
          </cell>
          <cell r="E39">
            <v>399.309517558855</v>
          </cell>
          <cell r="F39">
            <v>34</v>
          </cell>
          <cell r="G39" t="str">
            <v>SH515220</v>
          </cell>
          <cell r="H39" t="str">
            <v>煤炭ETF</v>
          </cell>
          <cell r="I39" t="str">
            <v>中证煤炭</v>
          </cell>
          <cell r="J39">
            <v>2.133</v>
          </cell>
          <cell r="K39">
            <v>6.22</v>
          </cell>
          <cell r="L39">
            <v>0.001</v>
          </cell>
          <cell r="M39">
            <v>1.33</v>
          </cell>
          <cell r="N39">
            <v>0.6382</v>
          </cell>
          <cell r="O39">
            <v>0.2135</v>
          </cell>
          <cell r="P39">
            <v>0.0679</v>
          </cell>
          <cell r="Q39">
            <v>2</v>
          </cell>
          <cell r="R39" t="str">
            <v>煤炭ETF</v>
          </cell>
          <cell r="S39">
            <v>2.62711589063065</v>
          </cell>
          <cell r="T39">
            <v>0.593833713970462</v>
          </cell>
          <cell r="U39">
            <v>0.347998414585811</v>
          </cell>
          <cell r="V39">
            <v>0.224927325581395</v>
          </cell>
          <cell r="W39">
            <v>0.006</v>
          </cell>
          <cell r="X39" t="str">
            <v/>
          </cell>
          <cell r="Y39" t="str">
            <v/>
          </cell>
          <cell r="Z39">
            <v>0.5</v>
          </cell>
          <cell r="AA39">
            <v>0.1</v>
          </cell>
          <cell r="AB39" t="str">
            <v>399998</v>
          </cell>
          <cell r="AC39" t="str">
            <v>PB</v>
          </cell>
          <cell r="AD39">
            <v>0.95</v>
          </cell>
          <cell r="AE39">
            <v>0.291334894613583</v>
          </cell>
          <cell r="AF39">
            <v>2.1216</v>
          </cell>
          <cell r="AG39">
            <v>2.1374</v>
          </cell>
          <cell r="AH39">
            <v>2.18055</v>
          </cell>
          <cell r="AI39">
            <v>2.23663333333333</v>
          </cell>
          <cell r="AJ39">
            <v>2.28828333333333</v>
          </cell>
          <cell r="AK39">
            <v>2.39674166666667</v>
          </cell>
          <cell r="AL39">
            <v>2.279132</v>
          </cell>
          <cell r="AM39">
            <v>2.097</v>
          </cell>
          <cell r="AN39">
            <v>2.752</v>
          </cell>
          <cell r="AO39">
            <v>1.761</v>
          </cell>
          <cell r="AP39">
            <v>2.752</v>
          </cell>
          <cell r="AQ39">
            <v>-0.0798101811906816</v>
          </cell>
          <cell r="AR39">
            <v>-0.135737439222042</v>
          </cell>
          <cell r="AS39">
            <v>0.714501374142808</v>
          </cell>
          <cell r="AT39">
            <v>0.291066029286292</v>
          </cell>
          <cell r="AU39" t="str">
            <v/>
          </cell>
          <cell r="AV39">
            <v>2</v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</row>
        <row r="40">
          <cell r="A40" t="str">
            <v>B</v>
          </cell>
          <cell r="B40" t="str">
            <v>300非银</v>
          </cell>
          <cell r="C40">
            <v>8267.05</v>
          </cell>
          <cell r="D40">
            <v>9820.43014486158</v>
          </cell>
          <cell r="E40">
            <v>1296.21122192861</v>
          </cell>
          <cell r="F40">
            <v>35</v>
          </cell>
          <cell r="G40" t="str">
            <v>SH512070</v>
          </cell>
          <cell r="H40" t="str">
            <v>证券保险ETF</v>
          </cell>
          <cell r="I40" t="str">
            <v>300非银</v>
          </cell>
          <cell r="J40">
            <v>0.64</v>
          </cell>
          <cell r="K40">
            <v>14.67</v>
          </cell>
          <cell r="L40">
            <v>0.2611</v>
          </cell>
          <cell r="M40">
            <v>1.28</v>
          </cell>
          <cell r="N40">
            <v>0.0674</v>
          </cell>
          <cell r="O40">
            <v>0.087</v>
          </cell>
          <cell r="P40">
            <v>0.0277</v>
          </cell>
          <cell r="Q40">
            <v>178</v>
          </cell>
          <cell r="R40" t="str">
            <v>证券保险ETF</v>
          </cell>
          <cell r="S40">
            <v>0.746509341012318</v>
          </cell>
          <cell r="T40">
            <v>0.101304565986759</v>
          </cell>
          <cell r="U40">
            <v>0.440258342303552</v>
          </cell>
          <cell r="V40">
            <v>0.311087190527449</v>
          </cell>
          <cell r="W40">
            <v>0.006</v>
          </cell>
          <cell r="X40" t="str">
            <v/>
          </cell>
          <cell r="Y40" t="str">
            <v>B</v>
          </cell>
          <cell r="Z40">
            <v>0.5</v>
          </cell>
          <cell r="AA40">
            <v>0.1</v>
          </cell>
          <cell r="AB40" t="str">
            <v>H30035</v>
          </cell>
          <cell r="AC40" t="str">
            <v>PB</v>
          </cell>
          <cell r="AD40">
            <v>1.7</v>
          </cell>
          <cell r="AE40">
            <v>1.68620689655172</v>
          </cell>
          <cell r="AF40">
            <v>0.624</v>
          </cell>
          <cell r="AG40">
            <v>0.6146</v>
          </cell>
          <cell r="AH40">
            <v>0.6123</v>
          </cell>
          <cell r="AI40">
            <v>0.6136</v>
          </cell>
          <cell r="AJ40">
            <v>0.58645</v>
          </cell>
          <cell r="AK40">
            <v>0.588383333333333</v>
          </cell>
          <cell r="AL40">
            <v>0.617603999999999</v>
          </cell>
          <cell r="AM40">
            <v>0.52</v>
          </cell>
          <cell r="AN40">
            <v>0.64</v>
          </cell>
          <cell r="AO40">
            <v>0.52</v>
          </cell>
          <cell r="AP40">
            <v>0.745</v>
          </cell>
          <cell r="AQ40">
            <v>0.109185441941075</v>
          </cell>
          <cell r="AR40">
            <v>0.128747795414462</v>
          </cell>
          <cell r="AS40">
            <v>0.394079089195094</v>
          </cell>
          <cell r="AT40">
            <v>0.25211661506161</v>
          </cell>
          <cell r="AU40">
            <v>1</v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>
            <v>7</v>
          </cell>
          <cell r="BB40">
            <v>8</v>
          </cell>
          <cell r="BC40" t="str">
            <v/>
          </cell>
        </row>
        <row r="41">
          <cell r="A41" t="str">
            <v>B</v>
          </cell>
          <cell r="B41" t="str">
            <v>深证红利</v>
          </cell>
          <cell r="C41">
            <v>9407.27</v>
          </cell>
          <cell r="D41">
            <v>11909.8076793898</v>
          </cell>
          <cell r="E41">
            <v>2297.94336476095</v>
          </cell>
          <cell r="F41">
            <v>36</v>
          </cell>
          <cell r="G41" t="str">
            <v>SZ159905</v>
          </cell>
          <cell r="H41" t="str">
            <v>深红利ETF</v>
          </cell>
          <cell r="I41" t="str">
            <v>深证红利</v>
          </cell>
          <cell r="J41">
            <v>2.004</v>
          </cell>
          <cell r="K41">
            <v>18.92</v>
          </cell>
          <cell r="L41">
            <v>0.7173</v>
          </cell>
          <cell r="M41">
            <v>1.91</v>
          </cell>
          <cell r="N41">
            <v>0.248</v>
          </cell>
          <cell r="O41">
            <v>0.101</v>
          </cell>
          <cell r="P41">
            <v>0.0302</v>
          </cell>
          <cell r="Q41">
            <v>18</v>
          </cell>
          <cell r="R41" t="str">
            <v>深红利ETF</v>
          </cell>
          <cell r="S41">
            <v>2.48579575911536</v>
          </cell>
          <cell r="T41">
            <v>0.502509229563291</v>
          </cell>
          <cell r="U41">
            <v>0.49937106918239</v>
          </cell>
          <cell r="V41">
            <v>0.369811320754717</v>
          </cell>
          <cell r="W41">
            <v>0.006</v>
          </cell>
          <cell r="X41" t="str">
            <v/>
          </cell>
          <cell r="Y41" t="str">
            <v/>
          </cell>
          <cell r="Z41">
            <v>0.5</v>
          </cell>
          <cell r="AA41">
            <v>0.1</v>
          </cell>
          <cell r="AB41" t="str">
            <v>399324</v>
          </cell>
          <cell r="AC41" t="str">
            <v>PB</v>
          </cell>
          <cell r="AD41">
            <v>2</v>
          </cell>
          <cell r="AE41">
            <v>1.87326732673267</v>
          </cell>
          <cell r="AF41">
            <v>1.9764</v>
          </cell>
          <cell r="AG41">
            <v>1.9531</v>
          </cell>
          <cell r="AH41">
            <v>1.95095</v>
          </cell>
          <cell r="AI41">
            <v>1.93186666666667</v>
          </cell>
          <cell r="AJ41">
            <v>1.83463333333333</v>
          </cell>
          <cell r="AK41">
            <v>1.88449166666667</v>
          </cell>
          <cell r="AL41">
            <v>1.994716</v>
          </cell>
          <cell r="AM41">
            <v>1.592</v>
          </cell>
          <cell r="AN41">
            <v>2.034</v>
          </cell>
          <cell r="AO41">
            <v>1.592</v>
          </cell>
          <cell r="AP41">
            <v>2.437</v>
          </cell>
          <cell r="AQ41">
            <v>0.133484162895928</v>
          </cell>
          <cell r="AR41">
            <v>0.085590465872156</v>
          </cell>
          <cell r="AS41">
            <v>0.471479212381049</v>
          </cell>
          <cell r="AT41">
            <v>0.267312909768891</v>
          </cell>
          <cell r="AU41">
            <v>1</v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>
            <v>8</v>
          </cell>
          <cell r="BC41" t="str">
            <v/>
          </cell>
        </row>
        <row r="42">
          <cell r="A42" t="str">
            <v/>
          </cell>
          <cell r="B42" t="str">
            <v>通信设备</v>
          </cell>
          <cell r="C42">
            <v>4381.9</v>
          </cell>
          <cell r="D42">
            <v>4727.62679718243</v>
          </cell>
          <cell r="E42">
            <v>696.479336856451</v>
          </cell>
          <cell r="F42">
            <v>37</v>
          </cell>
          <cell r="G42" t="str">
            <v>SH515880</v>
          </cell>
          <cell r="H42" t="str">
            <v>通信ETF</v>
          </cell>
          <cell r="I42" t="str">
            <v>通信设备</v>
          </cell>
          <cell r="J42">
            <v>0.85</v>
          </cell>
          <cell r="K42">
            <v>20.43</v>
          </cell>
          <cell r="L42">
            <v>0.0108</v>
          </cell>
          <cell r="M42">
            <v>2.36</v>
          </cell>
          <cell r="N42">
            <v>0.0269</v>
          </cell>
          <cell r="O42">
            <v>0.1157</v>
          </cell>
          <cell r="P42">
            <v>0.0159</v>
          </cell>
          <cell r="Q42">
            <v>135</v>
          </cell>
          <cell r="R42" t="str">
            <v>通信ETF</v>
          </cell>
          <cell r="S42">
            <v>0.882757577752757</v>
          </cell>
          <cell r="T42">
            <v>0.121321076191274</v>
          </cell>
          <cell r="U42">
            <v>0.469740634005764</v>
          </cell>
          <cell r="V42">
            <v>0.387608069164265</v>
          </cell>
          <cell r="W42">
            <v>0.006</v>
          </cell>
          <cell r="X42" t="str">
            <v/>
          </cell>
          <cell r="Y42" t="str">
            <v/>
          </cell>
          <cell r="Z42">
            <v>0.5</v>
          </cell>
          <cell r="AA42">
            <v>0.1</v>
          </cell>
          <cell r="AB42" t="str">
            <v>931160</v>
          </cell>
          <cell r="AC42" t="str">
            <v>PB</v>
          </cell>
          <cell r="AD42">
            <v>3</v>
          </cell>
          <cell r="AE42">
            <v>1.76577355229041</v>
          </cell>
          <cell r="AF42">
            <v>0.8496</v>
          </cell>
          <cell r="AG42">
            <v>0.8339</v>
          </cell>
          <cell r="AH42">
            <v>0.8316</v>
          </cell>
          <cell r="AI42">
            <v>0.841033333333333</v>
          </cell>
          <cell r="AJ42">
            <v>0.8549</v>
          </cell>
          <cell r="AK42">
            <v>0.884133333333333</v>
          </cell>
          <cell r="AL42">
            <v>0.908024</v>
          </cell>
          <cell r="AM42">
            <v>0.789</v>
          </cell>
          <cell r="AN42">
            <v>0.993</v>
          </cell>
          <cell r="AO42">
            <v>0.736</v>
          </cell>
          <cell r="AP42">
            <v>1.128</v>
          </cell>
          <cell r="AQ42">
            <v>0.0167464114832536</v>
          </cell>
          <cell r="AR42">
            <v>-0.00584795321637427</v>
          </cell>
          <cell r="AS42">
            <v>0.279347020180745</v>
          </cell>
          <cell r="AT42">
            <v>0.276440126532675</v>
          </cell>
          <cell r="AU42">
            <v>1</v>
          </cell>
          <cell r="AV42" t="str">
            <v/>
          </cell>
          <cell r="AW42">
            <v>3</v>
          </cell>
          <cell r="AX42" t="str">
            <v/>
          </cell>
          <cell r="AY42">
            <v>5</v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</row>
        <row r="43">
          <cell r="A43" t="str">
            <v/>
          </cell>
          <cell r="B43" t="str">
            <v>中证环保</v>
          </cell>
          <cell r="C43">
            <v>2234.02</v>
          </cell>
          <cell r="D43">
            <v>2162.44978337805</v>
          </cell>
          <cell r="E43">
            <v>492.56331981558</v>
          </cell>
          <cell r="F43">
            <v>38</v>
          </cell>
          <cell r="G43" t="str">
            <v>SH512580</v>
          </cell>
          <cell r="H43" t="str">
            <v>碳中和龙头ETF</v>
          </cell>
          <cell r="I43" t="str">
            <v>中证环保</v>
          </cell>
          <cell r="J43">
            <v>1.44</v>
          </cell>
          <cell r="K43">
            <v>24.43</v>
          </cell>
          <cell r="L43">
            <v>0.1796</v>
          </cell>
          <cell r="M43">
            <v>3.42</v>
          </cell>
          <cell r="N43">
            <v>0.7443</v>
          </cell>
          <cell r="O43">
            <v>0.14</v>
          </cell>
          <cell r="P43">
            <v>0.0091</v>
          </cell>
          <cell r="Q43" t="str">
            <v/>
          </cell>
          <cell r="R43" t="str">
            <v>碳中和龙头ETF</v>
          </cell>
          <cell r="S43">
            <v>1.54931535333079</v>
          </cell>
          <cell r="T43">
            <v>0.364922465303518</v>
          </cell>
          <cell r="U43">
            <v>0.424068767908309</v>
          </cell>
          <cell r="V43">
            <v>0.263803680981595</v>
          </cell>
          <cell r="W43">
            <v>0.006</v>
          </cell>
          <cell r="X43" t="str">
            <v/>
          </cell>
          <cell r="Y43" t="str">
            <v/>
          </cell>
          <cell r="Z43">
            <v>0.5</v>
          </cell>
          <cell r="AA43">
            <v>0.1</v>
          </cell>
          <cell r="AB43" t="str">
            <v>000827</v>
          </cell>
          <cell r="AC43" t="str">
            <v>PE</v>
          </cell>
          <cell r="AD43">
            <v>22</v>
          </cell>
          <cell r="AE43">
            <v>1.745</v>
          </cell>
          <cell r="AF43">
            <v>1.3952</v>
          </cell>
          <cell r="AG43">
            <v>1.381</v>
          </cell>
          <cell r="AH43">
            <v>1.37545</v>
          </cell>
          <cell r="AI43">
            <v>1.39313333333333</v>
          </cell>
          <cell r="AJ43">
            <v>1.43326666666667</v>
          </cell>
          <cell r="AK43">
            <v>1.5458</v>
          </cell>
          <cell r="AL43">
            <v>1.560504</v>
          </cell>
          <cell r="AM43">
            <v>1.308</v>
          </cell>
          <cell r="AN43">
            <v>1.816</v>
          </cell>
          <cell r="AO43">
            <v>1.195</v>
          </cell>
          <cell r="AP43">
            <v>1.836</v>
          </cell>
          <cell r="AQ43">
            <v>0.0220014194464158</v>
          </cell>
          <cell r="AR43">
            <v>-0.060665362035225</v>
          </cell>
          <cell r="AS43">
            <v>0.432800142243698</v>
          </cell>
          <cell r="AT43">
            <v>0.275079353303871</v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</row>
        <row r="44">
          <cell r="A44" t="str">
            <v/>
          </cell>
          <cell r="B44" t="str">
            <v>50AH优选</v>
          </cell>
          <cell r="C44">
            <v>5251.87</v>
          </cell>
          <cell r="D44">
            <v>5564.0881707308</v>
          </cell>
          <cell r="E44">
            <v>566.578815577796</v>
          </cell>
          <cell r="F44">
            <v>39</v>
          </cell>
          <cell r="G44" t="str">
            <v>SH501050</v>
          </cell>
          <cell r="H44" t="str">
            <v>50AHLOF</v>
          </cell>
          <cell r="I44" t="str">
            <v>50AH优选</v>
          </cell>
          <cell r="J44">
            <v>1.365</v>
          </cell>
          <cell r="K44">
            <v>9.05</v>
          </cell>
          <cell r="L44">
            <v>0.4512</v>
          </cell>
          <cell r="M44">
            <v>1.2</v>
          </cell>
          <cell r="N44">
            <v>0.758</v>
          </cell>
          <cell r="O44">
            <v>0.1325</v>
          </cell>
          <cell r="P44">
            <v>0.032</v>
          </cell>
          <cell r="Q44">
            <v>2</v>
          </cell>
          <cell r="R44" t="str">
            <v>50AHLOF</v>
          </cell>
          <cell r="S44">
            <v>1.54462922147268</v>
          </cell>
          <cell r="T44">
            <v>0.189057698116678</v>
          </cell>
          <cell r="U44">
            <v>0.391758241758242</v>
          </cell>
          <cell r="V44">
            <v>0.25</v>
          </cell>
          <cell r="W44">
            <v>0.006</v>
          </cell>
          <cell r="X44" t="str">
            <v/>
          </cell>
          <cell r="Y44" t="str">
            <v/>
          </cell>
          <cell r="Z44">
            <v>0.5</v>
          </cell>
          <cell r="AA44">
            <v>0.1</v>
          </cell>
          <cell r="AB44" t="str">
            <v>950091</v>
          </cell>
          <cell r="AC44" t="str">
            <v>PE</v>
          </cell>
          <cell r="AD44">
            <v>9</v>
          </cell>
          <cell r="AE44">
            <v>0.683018867924528</v>
          </cell>
          <cell r="AF44">
            <v>1.341</v>
          </cell>
          <cell r="AG44">
            <v>1.324</v>
          </cell>
          <cell r="AH44">
            <v>1.31515</v>
          </cell>
          <cell r="AI44">
            <v>1.3085</v>
          </cell>
          <cell r="AJ44">
            <v>1.25528333333333</v>
          </cell>
          <cell r="AK44">
            <v>1.29616666666667</v>
          </cell>
          <cell r="AL44">
            <v>1.360028</v>
          </cell>
          <cell r="AM44">
            <v>1.107</v>
          </cell>
          <cell r="AN44">
            <v>1.406</v>
          </cell>
          <cell r="AO44">
            <v>1.107</v>
          </cell>
          <cell r="AP44">
            <v>1.531</v>
          </cell>
          <cell r="AQ44">
            <v>0.108854589764419</v>
          </cell>
          <cell r="AR44">
            <v>0.092</v>
          </cell>
          <cell r="AS44">
            <v>0.294507515626197</v>
          </cell>
          <cell r="AT44">
            <v>0.203576461804154</v>
          </cell>
          <cell r="AU44" t="str">
            <v/>
          </cell>
          <cell r="AV44">
            <v>2</v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</row>
        <row r="45">
          <cell r="A45" t="str">
            <v>B</v>
          </cell>
          <cell r="B45" t="str">
            <v>纳指100</v>
          </cell>
          <cell r="C45">
            <v>10569.29</v>
          </cell>
          <cell r="D45">
            <v>14125.1837941276</v>
          </cell>
          <cell r="E45">
            <v>3222.92099220702</v>
          </cell>
          <cell r="F45">
            <v>40</v>
          </cell>
          <cell r="G45" t="str">
            <v>SH513100</v>
          </cell>
          <cell r="H45" t="str">
            <v>纳指ETF</v>
          </cell>
          <cell r="I45" t="str">
            <v>纳指100</v>
          </cell>
          <cell r="J45">
            <v>0.805</v>
          </cell>
          <cell r="K45">
            <v>24.4</v>
          </cell>
          <cell r="L45">
            <v>0.5149</v>
          </cell>
          <cell r="M45">
            <v>5.95</v>
          </cell>
          <cell r="N45">
            <v>0.7001</v>
          </cell>
          <cell r="O45">
            <v>0.2437</v>
          </cell>
          <cell r="P45">
            <v>0.009</v>
          </cell>
          <cell r="Q45">
            <v>158</v>
          </cell>
          <cell r="R45" t="str">
            <v>纳指ETF</v>
          </cell>
          <cell r="S45">
            <v>1.00400663099822</v>
          </cell>
          <cell r="T45">
            <v>0.236753990326056</v>
          </cell>
          <cell r="U45">
            <v>0.284862932061979</v>
          </cell>
          <cell r="V45">
            <v>0.261467889908257</v>
          </cell>
          <cell r="W45">
            <v>0.008</v>
          </cell>
          <cell r="X45" t="str">
            <v/>
          </cell>
          <cell r="Y45" t="str">
            <v>B</v>
          </cell>
          <cell r="Z45">
            <v>0.6</v>
          </cell>
          <cell r="AA45">
            <v>0.2</v>
          </cell>
          <cell r="AB45" t="str">
            <v>NDX</v>
          </cell>
          <cell r="AC45" t="str">
            <v>PE</v>
          </cell>
          <cell r="AD45">
            <v>25</v>
          </cell>
          <cell r="AE45">
            <v>1.00123102174805</v>
          </cell>
          <cell r="AF45">
            <v>0.8038</v>
          </cell>
          <cell r="AG45">
            <v>0.8022</v>
          </cell>
          <cell r="AH45">
            <v>0.811</v>
          </cell>
          <cell r="AI45">
            <v>0.823233333333333</v>
          </cell>
          <cell r="AJ45">
            <v>0.829183333333333</v>
          </cell>
          <cell r="AK45">
            <v>0.848158333333333</v>
          </cell>
          <cell r="AL45">
            <v>0.876232</v>
          </cell>
          <cell r="AM45">
            <v>0.79</v>
          </cell>
          <cell r="AN45">
            <v>0.942</v>
          </cell>
          <cell r="AO45">
            <v>0.79</v>
          </cell>
          <cell r="AP45">
            <v>1.081</v>
          </cell>
          <cell r="AQ45">
            <v>-0.0573770491803278</v>
          </cell>
          <cell r="AR45">
            <v>0.0151324085750315</v>
          </cell>
          <cell r="AS45">
            <v>0.25926835793501</v>
          </cell>
          <cell r="AT45">
            <v>0.220107240762278</v>
          </cell>
          <cell r="AU45">
            <v>1</v>
          </cell>
          <cell r="AV45" t="str">
            <v/>
          </cell>
          <cell r="AW45" t="str">
            <v/>
          </cell>
          <cell r="AX45" t="str">
            <v/>
          </cell>
          <cell r="AY45">
            <v>5</v>
          </cell>
          <cell r="AZ45" t="str">
            <v/>
          </cell>
          <cell r="BA45" t="str">
            <v/>
          </cell>
          <cell r="BB45">
            <v>8</v>
          </cell>
          <cell r="BC45" t="str">
            <v/>
          </cell>
        </row>
        <row r="46">
          <cell r="A46" t="str">
            <v>B</v>
          </cell>
          <cell r="B46" t="str">
            <v>全指金融</v>
          </cell>
          <cell r="C46">
            <v>4889.88</v>
          </cell>
          <cell r="D46">
            <v>5520.98166757963</v>
          </cell>
          <cell r="E46">
            <v>518.835337014162</v>
          </cell>
          <cell r="F46">
            <v>41</v>
          </cell>
          <cell r="G46" t="str">
            <v>SZ159940</v>
          </cell>
          <cell r="H46" t="str">
            <v>金融地产ETF</v>
          </cell>
          <cell r="I46" t="str">
            <v>全指金融</v>
          </cell>
          <cell r="J46">
            <v>0.949</v>
          </cell>
          <cell r="K46">
            <v>6.79</v>
          </cell>
          <cell r="L46">
            <v>0.3529</v>
          </cell>
          <cell r="M46">
            <v>0.63</v>
          </cell>
          <cell r="N46">
            <v>0.0332</v>
          </cell>
          <cell r="O46">
            <v>0.0933</v>
          </cell>
          <cell r="P46">
            <v>0.0419</v>
          </cell>
          <cell r="Q46">
            <v>178</v>
          </cell>
          <cell r="R46" t="str">
            <v>金融地产ETF</v>
          </cell>
          <cell r="S46">
            <v>1.07453257099717</v>
          </cell>
          <cell r="T46">
            <v>0.123200856060019</v>
          </cell>
          <cell r="U46">
            <v>0.353084415584416</v>
          </cell>
          <cell r="V46">
            <v>0.229707792207792</v>
          </cell>
          <cell r="W46">
            <v>0.006</v>
          </cell>
          <cell r="X46" t="str">
            <v/>
          </cell>
          <cell r="Y46" t="str">
            <v>B</v>
          </cell>
          <cell r="Z46">
            <v>0.5</v>
          </cell>
          <cell r="AA46">
            <v>0.1</v>
          </cell>
          <cell r="AB46" t="str">
            <v>000992</v>
          </cell>
          <cell r="AC46" t="str">
            <v>PB</v>
          </cell>
          <cell r="AD46">
            <v>0.8</v>
          </cell>
          <cell r="AE46">
            <v>0.727759914255091</v>
          </cell>
          <cell r="AF46">
            <v>0.9352</v>
          </cell>
          <cell r="AG46">
            <v>0.9216</v>
          </cell>
          <cell r="AH46">
            <v>0.91905</v>
          </cell>
          <cell r="AI46">
            <v>0.9223</v>
          </cell>
          <cell r="AJ46">
            <v>0.886283333333333</v>
          </cell>
          <cell r="AK46">
            <v>0.893308333333334</v>
          </cell>
          <cell r="AL46">
            <v>0.937916000000001</v>
          </cell>
          <cell r="AM46">
            <v>0.797</v>
          </cell>
          <cell r="AN46">
            <v>0.95</v>
          </cell>
          <cell r="AO46">
            <v>0.797</v>
          </cell>
          <cell r="AP46">
            <v>1.082</v>
          </cell>
          <cell r="AQ46">
            <v>0.0711060948081264</v>
          </cell>
          <cell r="AR46">
            <v>0.0895522388059701</v>
          </cell>
          <cell r="AS46">
            <v>0.269383531225766</v>
          </cell>
          <cell r="AT46">
            <v>0.203020134494071</v>
          </cell>
          <cell r="AU46">
            <v>1</v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>
            <v>7</v>
          </cell>
          <cell r="BB46">
            <v>8</v>
          </cell>
          <cell r="BC46" t="str">
            <v/>
          </cell>
        </row>
        <row r="47">
          <cell r="A47" t="str">
            <v>B</v>
          </cell>
          <cell r="B47" t="str">
            <v>人工智能</v>
          </cell>
          <cell r="C47">
            <v>2506.5</v>
          </cell>
          <cell r="D47">
            <v>3098.62763304269</v>
          </cell>
          <cell r="E47">
            <v>483.674514713307</v>
          </cell>
          <cell r="F47">
            <v>42</v>
          </cell>
          <cell r="G47" t="str">
            <v>SZ159819</v>
          </cell>
          <cell r="H47" t="str">
            <v>人工智能ETF</v>
          </cell>
          <cell r="I47" t="str">
            <v>人工智能</v>
          </cell>
          <cell r="J47">
            <v>0.707</v>
          </cell>
          <cell r="K47">
            <v>47.34</v>
          </cell>
          <cell r="L47">
            <v>0.3212</v>
          </cell>
          <cell r="M47">
            <v>3.81</v>
          </cell>
          <cell r="N47">
            <v>0.1782</v>
          </cell>
          <cell r="O47">
            <v>0.0805</v>
          </cell>
          <cell r="P47">
            <v>0.0092</v>
          </cell>
          <cell r="Q47">
            <v>8</v>
          </cell>
          <cell r="R47" t="str">
            <v>人工智能ETF</v>
          </cell>
          <cell r="S47">
            <v>0.699723862888462</v>
          </cell>
          <cell r="T47">
            <v>0.126437376395266</v>
          </cell>
          <cell r="U47">
            <v>0.42816091954023</v>
          </cell>
          <cell r="V47">
            <v>0.3227969348659</v>
          </cell>
          <cell r="W47">
            <v>0.002</v>
          </cell>
          <cell r="X47" t="str">
            <v/>
          </cell>
          <cell r="Y47" t="str">
            <v/>
          </cell>
          <cell r="Z47">
            <v>0.15</v>
          </cell>
          <cell r="AA47">
            <v>0.05</v>
          </cell>
          <cell r="AB47" t="str">
            <v>930713</v>
          </cell>
          <cell r="AC47" t="str">
            <v>PE</v>
          </cell>
          <cell r="AD47">
            <v>42</v>
          </cell>
          <cell r="AE47">
            <v>5.88074534161491</v>
          </cell>
          <cell r="AF47">
            <v>0.7032</v>
          </cell>
          <cell r="AG47">
            <v>0.6882</v>
          </cell>
          <cell r="AH47">
            <v>0.68775</v>
          </cell>
          <cell r="AI47">
            <v>0.691633333333333</v>
          </cell>
          <cell r="AJ47">
            <v>0.68525</v>
          </cell>
          <cell r="AK47">
            <v>0.695733333333334</v>
          </cell>
          <cell r="AL47">
            <v>0.764172</v>
          </cell>
          <cell r="AM47">
            <v>0.597</v>
          </cell>
          <cell r="AN47">
            <v>0.786</v>
          </cell>
          <cell r="AO47">
            <v>0.597</v>
          </cell>
          <cell r="AP47">
            <v>1.041</v>
          </cell>
          <cell r="AQ47">
            <v>0.0489614243323441</v>
          </cell>
          <cell r="AR47">
            <v>0.0826952526799386</v>
          </cell>
          <cell r="AS47">
            <v>0.444065830544309</v>
          </cell>
          <cell r="AT47">
            <v>0.426464401671181</v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>
            <v>8</v>
          </cell>
          <cell r="BC47" t="str">
            <v/>
          </cell>
        </row>
        <row r="48">
          <cell r="A48" t="str">
            <v>B</v>
          </cell>
          <cell r="B48" t="str">
            <v>中证农业</v>
          </cell>
          <cell r="C48">
            <v>6181.26</v>
          </cell>
          <cell r="D48">
            <v>7523.2947179563</v>
          </cell>
          <cell r="E48">
            <v>1222.13342234499</v>
          </cell>
          <cell r="F48">
            <v>43</v>
          </cell>
          <cell r="G48" t="str">
            <v>SZ159825</v>
          </cell>
          <cell r="H48" t="str">
            <v>农业ETF</v>
          </cell>
          <cell r="I48" t="str">
            <v>中证农业</v>
          </cell>
          <cell r="J48">
            <v>0.858</v>
          </cell>
          <cell r="K48">
            <v>33.25</v>
          </cell>
          <cell r="L48">
            <v>0.8664</v>
          </cell>
          <cell r="M48">
            <v>3.08</v>
          </cell>
          <cell r="N48">
            <v>0.6952</v>
          </cell>
          <cell r="O48">
            <v>0.1265</v>
          </cell>
          <cell r="P48">
            <v>0.0154</v>
          </cell>
          <cell r="Q48">
            <v>58</v>
          </cell>
          <cell r="R48" t="str">
            <v>农业ETF</v>
          </cell>
          <cell r="S48">
            <v>0.893702995288551</v>
          </cell>
          <cell r="T48">
            <v>0.06716198713095</v>
          </cell>
          <cell r="U48">
            <v>0.330327868852459</v>
          </cell>
          <cell r="V48">
            <v>0.29672131147541</v>
          </cell>
          <cell r="W48">
            <v>0.006</v>
          </cell>
          <cell r="X48" t="str">
            <v/>
          </cell>
          <cell r="Y48" t="str">
            <v/>
          </cell>
          <cell r="Z48">
            <v>0.5</v>
          </cell>
          <cell r="AA48">
            <v>0.1</v>
          </cell>
          <cell r="AB48" t="str">
            <v>000949</v>
          </cell>
          <cell r="AC48" t="str">
            <v>PB</v>
          </cell>
          <cell r="AD48">
            <v>1.6</v>
          </cell>
          <cell r="AE48">
            <v>2.62845849802372</v>
          </cell>
          <cell r="AF48">
            <v>0.8548</v>
          </cell>
          <cell r="AG48">
            <v>0.8551</v>
          </cell>
          <cell r="AH48">
            <v>0.86045</v>
          </cell>
          <cell r="AI48">
            <v>0.865766666666666</v>
          </cell>
          <cell r="AJ48">
            <v>0.866516666666666</v>
          </cell>
          <cell r="AK48">
            <v>0.912591666666666</v>
          </cell>
          <cell r="AL48">
            <v>0.939172</v>
          </cell>
          <cell r="AM48">
            <v>0.817</v>
          </cell>
          <cell r="AN48">
            <v>1.008</v>
          </cell>
          <cell r="AO48">
            <v>0.817</v>
          </cell>
          <cell r="AP48">
            <v>1.064</v>
          </cell>
          <cell r="AQ48">
            <v>0.0106007067137809</v>
          </cell>
          <cell r="AR48">
            <v>-0.0744336569579289</v>
          </cell>
          <cell r="AS48">
            <v>0.208237851989298</v>
          </cell>
          <cell r="AT48">
            <v>0.176872756149875</v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>
            <v>5</v>
          </cell>
          <cell r="AZ48" t="str">
            <v/>
          </cell>
          <cell r="BA48" t="str">
            <v/>
          </cell>
          <cell r="BB48">
            <v>8</v>
          </cell>
          <cell r="BC48" t="str">
            <v/>
          </cell>
        </row>
        <row r="49">
          <cell r="A49" t="str">
            <v/>
          </cell>
          <cell r="B49" t="str">
            <v>房地产</v>
          </cell>
          <cell r="C49">
            <v>4192.41</v>
          </cell>
          <cell r="D49">
            <v>4086.57922322207</v>
          </cell>
          <cell r="E49">
            <v>286.91175913348</v>
          </cell>
          <cell r="F49">
            <v>44</v>
          </cell>
          <cell r="G49" t="str">
            <v>SH512200</v>
          </cell>
          <cell r="H49" t="str">
            <v>房地产ETF</v>
          </cell>
          <cell r="I49" t="str">
            <v>房地产</v>
          </cell>
          <cell r="J49">
            <v>0.743</v>
          </cell>
          <cell r="K49">
            <v>102.66</v>
          </cell>
          <cell r="L49">
            <v>0.9921</v>
          </cell>
          <cell r="M49">
            <v>0.91</v>
          </cell>
          <cell r="N49">
            <v>0.0738</v>
          </cell>
          <cell r="O49">
            <v>0.0201</v>
          </cell>
          <cell r="P49">
            <v>0.0254</v>
          </cell>
          <cell r="Q49">
            <v>1</v>
          </cell>
          <cell r="R49" t="str">
            <v>房地产ETF</v>
          </cell>
          <cell r="S49">
            <v>0.76318575038882</v>
          </cell>
          <cell r="T49">
            <v>0.089137346368233</v>
          </cell>
          <cell r="U49">
            <v>0.455818022747157</v>
          </cell>
          <cell r="V49">
            <v>0.349956255468067</v>
          </cell>
          <cell r="W49">
            <v>0.006</v>
          </cell>
          <cell r="X49" t="str">
            <v/>
          </cell>
          <cell r="Y49" t="str">
            <v/>
          </cell>
          <cell r="Z49">
            <v>0.5</v>
          </cell>
          <cell r="AA49">
            <v>0.1</v>
          </cell>
          <cell r="AB49" t="str">
            <v>931775</v>
          </cell>
          <cell r="AC49" t="str">
            <v>PB</v>
          </cell>
          <cell r="AD49">
            <v>1.1</v>
          </cell>
          <cell r="AE49">
            <v>51.0746268656717</v>
          </cell>
          <cell r="AF49">
            <v>0.7448</v>
          </cell>
          <cell r="AG49">
            <v>0.7352</v>
          </cell>
          <cell r="AH49">
            <v>0.747</v>
          </cell>
          <cell r="AI49">
            <v>0.759166666666667</v>
          </cell>
          <cell r="AJ49">
            <v>0.723316666666667</v>
          </cell>
          <cell r="AK49">
            <v>0.730716666666666</v>
          </cell>
          <cell r="AL49">
            <v>0.76194</v>
          </cell>
          <cell r="AM49">
            <v>0.622</v>
          </cell>
          <cell r="AN49">
            <v>0.826</v>
          </cell>
          <cell r="AO49">
            <v>0.622</v>
          </cell>
          <cell r="AP49">
            <v>0.927</v>
          </cell>
          <cell r="AQ49">
            <v>-0.0106524633821571</v>
          </cell>
          <cell r="AR49">
            <v>0.0377094972067039</v>
          </cell>
          <cell r="AS49">
            <v>0.194708336893678</v>
          </cell>
          <cell r="AT49">
            <v>0.200768034660509</v>
          </cell>
          <cell r="AU49">
            <v>1</v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</row>
        <row r="50">
          <cell r="A50" t="str">
            <v/>
          </cell>
          <cell r="B50" t="str">
            <v>全指医药</v>
          </cell>
          <cell r="C50">
            <v>11208.46</v>
          </cell>
          <cell r="D50">
            <v>13220.4195129904</v>
          </cell>
          <cell r="E50">
            <v>2208.74295577499</v>
          </cell>
          <cell r="F50">
            <v>45</v>
          </cell>
          <cell r="G50" t="str">
            <v>SZ159938</v>
          </cell>
          <cell r="H50" t="str">
            <v>医药卫生ETF</v>
          </cell>
          <cell r="I50" t="str">
            <v>全指医药</v>
          </cell>
          <cell r="J50">
            <v>0.808</v>
          </cell>
          <cell r="K50">
            <v>29.55</v>
          </cell>
          <cell r="L50">
            <v>0.1523</v>
          </cell>
          <cell r="M50">
            <v>3.59</v>
          </cell>
          <cell r="N50">
            <v>0.1455</v>
          </cell>
          <cell r="O50">
            <v>0.1224</v>
          </cell>
          <cell r="P50">
            <v>0.0102</v>
          </cell>
          <cell r="Q50">
            <v>13</v>
          </cell>
          <cell r="R50" t="str">
            <v>医药卫生ETF</v>
          </cell>
          <cell r="S50">
            <v>0.952865501613617</v>
          </cell>
          <cell r="T50">
            <v>0.167399276218109</v>
          </cell>
          <cell r="U50">
            <v>0.426271186440678</v>
          </cell>
          <cell r="V50">
            <v>0.315254237288136</v>
          </cell>
          <cell r="W50">
            <v>0.006</v>
          </cell>
          <cell r="X50" t="str">
            <v/>
          </cell>
          <cell r="Y50" t="str">
            <v/>
          </cell>
          <cell r="Z50">
            <v>0.5</v>
          </cell>
          <cell r="AA50">
            <v>0.1</v>
          </cell>
          <cell r="AB50" t="str">
            <v>000991</v>
          </cell>
          <cell r="AC50" t="str">
            <v>PE</v>
          </cell>
          <cell r="AD50">
            <v>36</v>
          </cell>
          <cell r="AE50">
            <v>2.41421568627451</v>
          </cell>
          <cell r="AF50">
            <v>0.8032</v>
          </cell>
          <cell r="AG50">
            <v>0.7916</v>
          </cell>
          <cell r="AH50">
            <v>0.79415</v>
          </cell>
          <cell r="AI50">
            <v>0.799033333333333</v>
          </cell>
          <cell r="AJ50">
            <v>0.79705</v>
          </cell>
          <cell r="AK50">
            <v>0.7815</v>
          </cell>
          <cell r="AL50">
            <v>0.811976</v>
          </cell>
          <cell r="AM50">
            <v>0.677</v>
          </cell>
          <cell r="AN50">
            <v>0.842</v>
          </cell>
          <cell r="AO50">
            <v>0.677</v>
          </cell>
          <cell r="AP50">
            <v>0.993</v>
          </cell>
          <cell r="AQ50">
            <v>0.0189155107187894</v>
          </cell>
          <cell r="AR50">
            <v>0.0412371134020619</v>
          </cell>
          <cell r="AS50">
            <v>0.425679719863307</v>
          </cell>
          <cell r="AT50">
            <v>0.219644923158701</v>
          </cell>
          <cell r="AU50">
            <v>1</v>
          </cell>
          <cell r="AV50" t="str">
            <v/>
          </cell>
          <cell r="AW50">
            <v>3</v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</row>
        <row r="51">
          <cell r="A51" t="str">
            <v/>
          </cell>
          <cell r="B51" t="str">
            <v>全指信息</v>
          </cell>
          <cell r="C51">
            <v>5118.11</v>
          </cell>
          <cell r="D51">
            <v>6019.68203701471</v>
          </cell>
          <cell r="E51">
            <v>961.10620083859</v>
          </cell>
          <cell r="F51">
            <v>46</v>
          </cell>
          <cell r="G51" t="str">
            <v>SZ159939</v>
          </cell>
          <cell r="H51" t="str">
            <v>信息技术ETF</v>
          </cell>
          <cell r="I51" t="str">
            <v>全指信息</v>
          </cell>
          <cell r="J51">
            <v>1.052</v>
          </cell>
          <cell r="K51">
            <v>41.75</v>
          </cell>
          <cell r="L51">
            <v>0.2568</v>
          </cell>
          <cell r="M51">
            <v>3.13</v>
          </cell>
          <cell r="N51">
            <v>0.1455</v>
          </cell>
          <cell r="O51">
            <v>0.0753</v>
          </cell>
          <cell r="P51">
            <v>0.0092</v>
          </cell>
          <cell r="Q51">
            <v>157</v>
          </cell>
          <cell r="R51" t="str">
            <v>信息技术ETF</v>
          </cell>
          <cell r="S51">
            <v>1.26049711826621</v>
          </cell>
          <cell r="T51">
            <v>0.194025879794994</v>
          </cell>
          <cell r="U51">
            <v>0.453134328358209</v>
          </cell>
          <cell r="V51">
            <v>0.371940298507463</v>
          </cell>
          <cell r="W51">
            <v>0.006</v>
          </cell>
          <cell r="X51" t="str">
            <v/>
          </cell>
          <cell r="Y51" t="str">
            <v/>
          </cell>
          <cell r="Z51">
            <v>0.5</v>
          </cell>
          <cell r="AA51">
            <v>0.1</v>
          </cell>
          <cell r="AB51" t="str">
            <v>000993</v>
          </cell>
          <cell r="AC51" t="str">
            <v>PE</v>
          </cell>
          <cell r="AD51">
            <v>45</v>
          </cell>
          <cell r="AE51">
            <v>5.54448871181939</v>
          </cell>
          <cell r="AF51">
            <v>1.0434</v>
          </cell>
          <cell r="AG51">
            <v>1.0303</v>
          </cell>
          <cell r="AH51">
            <v>1.03255</v>
          </cell>
          <cell r="AI51">
            <v>1.04133333333333</v>
          </cell>
          <cell r="AJ51">
            <v>1.04688333333333</v>
          </cell>
          <cell r="AK51">
            <v>1.0648</v>
          </cell>
          <cell r="AL51">
            <v>1.13156</v>
          </cell>
          <cell r="AM51">
            <v>0.916</v>
          </cell>
          <cell r="AN51">
            <v>1.204</v>
          </cell>
          <cell r="AO51">
            <v>0.916</v>
          </cell>
          <cell r="AP51">
            <v>1.52</v>
          </cell>
          <cell r="AQ51">
            <v>0.0183930300096807</v>
          </cell>
          <cell r="AR51">
            <v>0.0457256461232605</v>
          </cell>
          <cell r="AS51">
            <v>0.417743485406542</v>
          </cell>
          <cell r="AT51">
            <v>0.360983941885726</v>
          </cell>
          <cell r="AU51">
            <v>1</v>
          </cell>
          <cell r="AV51" t="str">
            <v/>
          </cell>
          <cell r="AW51" t="str">
            <v/>
          </cell>
          <cell r="AX51" t="str">
            <v/>
          </cell>
          <cell r="AY51">
            <v>5</v>
          </cell>
          <cell r="AZ51" t="str">
            <v/>
          </cell>
          <cell r="BA51">
            <v>7</v>
          </cell>
          <cell r="BB51" t="str">
            <v/>
          </cell>
          <cell r="BC51" t="str">
            <v/>
          </cell>
        </row>
        <row r="52">
          <cell r="A52" t="str">
            <v/>
          </cell>
          <cell r="B52" t="str">
            <v>中证1000</v>
          </cell>
          <cell r="C52">
            <v>6552.73</v>
          </cell>
          <cell r="D52">
            <v>5918.73575058916</v>
          </cell>
          <cell r="E52">
            <v>1282.13105460575</v>
          </cell>
          <cell r="F52">
            <v>47</v>
          </cell>
          <cell r="G52" t="str">
            <v>SH512100</v>
          </cell>
          <cell r="H52" t="str">
            <v>中证1000ETF</v>
          </cell>
          <cell r="I52" t="str">
            <v>中证1000</v>
          </cell>
          <cell r="J52">
            <v>2.618</v>
          </cell>
          <cell r="K52">
            <v>29.03</v>
          </cell>
          <cell r="L52">
            <v>0.1209</v>
          </cell>
          <cell r="M52">
            <v>2.27</v>
          </cell>
          <cell r="N52">
            <v>0.1823</v>
          </cell>
          <cell r="O52">
            <v>0.0783</v>
          </cell>
          <cell r="P52">
            <v>0.0114</v>
          </cell>
          <cell r="Q52">
            <v>13</v>
          </cell>
          <cell r="R52" t="str">
            <v>中证1000ETF</v>
          </cell>
          <cell r="S52">
            <v>2.66711917144266</v>
          </cell>
          <cell r="T52">
            <v>0.434190124058329</v>
          </cell>
          <cell r="U52">
            <v>0.406371071889798</v>
          </cell>
          <cell r="V52">
            <v>0.183406113537118</v>
          </cell>
          <cell r="W52">
            <v>0.006</v>
          </cell>
          <cell r="X52" t="str">
            <v/>
          </cell>
          <cell r="Y52" t="str">
            <v/>
          </cell>
          <cell r="Z52">
            <v>0.5</v>
          </cell>
          <cell r="AA52">
            <v>0.1</v>
          </cell>
          <cell r="AB52" t="str">
            <v>000852</v>
          </cell>
          <cell r="AC52" t="str">
            <v>PE</v>
          </cell>
          <cell r="AD52">
            <v>36</v>
          </cell>
          <cell r="AE52">
            <v>3.70753512132822</v>
          </cell>
          <cell r="AF52">
            <v>2.5864</v>
          </cell>
          <cell r="AG52">
            <v>2.5476</v>
          </cell>
          <cell r="AH52">
            <v>2.55925</v>
          </cell>
          <cell r="AI52">
            <v>2.59093333333333</v>
          </cell>
          <cell r="AJ52">
            <v>2.6044</v>
          </cell>
          <cell r="AK52">
            <v>2.67145</v>
          </cell>
          <cell r="AL52">
            <v>2.694744</v>
          </cell>
          <cell r="AM52">
            <v>2.395</v>
          </cell>
          <cell r="AN52">
            <v>2.944</v>
          </cell>
          <cell r="AO52">
            <v>2.101</v>
          </cell>
          <cell r="AP52">
            <v>3.19</v>
          </cell>
          <cell r="AQ52">
            <v>0.00925212027756362</v>
          </cell>
          <cell r="AR52">
            <v>0.0143355288647811</v>
          </cell>
          <cell r="AS52">
            <v>0.255725028733007</v>
          </cell>
          <cell r="AT52">
            <v>0.21514179997765</v>
          </cell>
          <cell r="AU52">
            <v>1</v>
          </cell>
          <cell r="AV52" t="str">
            <v/>
          </cell>
          <cell r="AW52">
            <v>3</v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</row>
        <row r="53">
          <cell r="A53" t="str">
            <v>B</v>
          </cell>
          <cell r="B53" t="str">
            <v>中证钢铁</v>
          </cell>
          <cell r="C53">
            <v>1007.17</v>
          </cell>
          <cell r="D53">
            <v>1232.79749854884</v>
          </cell>
          <cell r="E53">
            <v>180.393006323534</v>
          </cell>
          <cell r="F53">
            <v>48</v>
          </cell>
          <cell r="G53" t="str">
            <v>SH515210</v>
          </cell>
          <cell r="H53" t="str">
            <v>钢铁ETF</v>
          </cell>
          <cell r="I53" t="str">
            <v>中证钢铁</v>
          </cell>
          <cell r="J53">
            <v>1.326</v>
          </cell>
          <cell r="K53">
            <v>22.45</v>
          </cell>
          <cell r="L53">
            <v>0.6801</v>
          </cell>
          <cell r="M53">
            <v>0.98</v>
          </cell>
          <cell r="N53">
            <v>0.1984</v>
          </cell>
          <cell r="O53">
            <v>0.0454</v>
          </cell>
          <cell r="P53">
            <v>0.0461</v>
          </cell>
          <cell r="Q53">
            <v>1578</v>
          </cell>
          <cell r="R53" t="str">
            <v>钢铁ETF</v>
          </cell>
          <cell r="S53">
            <v>1.63734721606884</v>
          </cell>
          <cell r="T53">
            <v>0.27175931927308</v>
          </cell>
          <cell r="U53">
            <v>0.462370242214533</v>
          </cell>
          <cell r="V53">
            <v>0.426470588235294</v>
          </cell>
          <cell r="W53">
            <v>0.006</v>
          </cell>
          <cell r="X53" t="str">
            <v/>
          </cell>
          <cell r="Y53" t="str">
            <v>B</v>
          </cell>
          <cell r="Z53">
            <v>0.5</v>
          </cell>
          <cell r="AA53">
            <v>0.1</v>
          </cell>
          <cell r="AB53" t="str">
            <v>930606</v>
          </cell>
          <cell r="AC53" t="str">
            <v>PB</v>
          </cell>
          <cell r="AD53">
            <v>1</v>
          </cell>
          <cell r="AE53">
            <v>4.94493392070485</v>
          </cell>
          <cell r="AF53">
            <v>1.31</v>
          </cell>
          <cell r="AG53">
            <v>1.3013</v>
          </cell>
          <cell r="AH53">
            <v>1.31035</v>
          </cell>
          <cell r="AI53">
            <v>1.32573333333333</v>
          </cell>
          <cell r="AJ53">
            <v>1.32176666666667</v>
          </cell>
          <cell r="AK53">
            <v>1.3658</v>
          </cell>
          <cell r="AL53">
            <v>1.448396</v>
          </cell>
          <cell r="AM53">
            <v>1.243</v>
          </cell>
          <cell r="AN53">
            <v>1.497</v>
          </cell>
          <cell r="AO53">
            <v>1.243</v>
          </cell>
          <cell r="AP53">
            <v>1.68</v>
          </cell>
          <cell r="AQ53">
            <v>-0.00674157303370779</v>
          </cell>
          <cell r="AR53">
            <v>0.00454545454545455</v>
          </cell>
          <cell r="AS53">
            <v>0.400860427193777</v>
          </cell>
          <cell r="AT53">
            <v>0.237438415626068</v>
          </cell>
          <cell r="AU53">
            <v>1</v>
          </cell>
          <cell r="AV53" t="str">
            <v/>
          </cell>
          <cell r="AW53" t="str">
            <v/>
          </cell>
          <cell r="AX53" t="str">
            <v/>
          </cell>
          <cell r="AY53">
            <v>5</v>
          </cell>
          <cell r="AZ53" t="str">
            <v/>
          </cell>
          <cell r="BA53">
            <v>7</v>
          </cell>
          <cell r="BB53">
            <v>8</v>
          </cell>
          <cell r="BC53" t="str">
            <v/>
          </cell>
        </row>
        <row r="54">
          <cell r="A54" t="str">
            <v/>
          </cell>
          <cell r="B54" t="str">
            <v>中证红利</v>
          </cell>
          <cell r="C54">
            <v>5001.86</v>
          </cell>
          <cell r="D54">
            <v>5058.73987446192</v>
          </cell>
          <cell r="E54">
            <v>465.749998346485</v>
          </cell>
          <cell r="F54">
            <v>49</v>
          </cell>
          <cell r="G54" t="str">
            <v>SH515180</v>
          </cell>
          <cell r="H54" t="str">
            <v>红利ETF易方达</v>
          </cell>
          <cell r="I54" t="str">
            <v>中证红利</v>
          </cell>
          <cell r="J54">
            <v>1.233</v>
          </cell>
          <cell r="K54">
            <v>5.35</v>
          </cell>
          <cell r="L54">
            <v>0.0068</v>
          </cell>
          <cell r="M54">
            <v>0.56</v>
          </cell>
          <cell r="N54">
            <v>0.0068</v>
          </cell>
          <cell r="O54">
            <v>0.1051</v>
          </cell>
          <cell r="P54">
            <v>0.0646</v>
          </cell>
          <cell r="Q54">
            <v>123</v>
          </cell>
          <cell r="R54" t="str">
            <v>红利ETF易方达</v>
          </cell>
          <cell r="S54">
            <v>1.33243968902352</v>
          </cell>
          <cell r="T54">
            <v>0.153613210669449</v>
          </cell>
          <cell r="U54">
            <v>0.191551347414421</v>
          </cell>
          <cell r="V54">
            <v>0.101966496722505</v>
          </cell>
          <cell r="W54">
            <v>0.002</v>
          </cell>
          <cell r="X54" t="str">
            <v/>
          </cell>
          <cell r="Y54" t="str">
            <v/>
          </cell>
          <cell r="Z54">
            <v>0.15</v>
          </cell>
          <cell r="AA54">
            <v>0.05</v>
          </cell>
          <cell r="AB54" t="str">
            <v>000922</v>
          </cell>
          <cell r="AC54" t="str">
            <v>PE</v>
          </cell>
          <cell r="AD54">
            <v>7</v>
          </cell>
          <cell r="AE54">
            <v>0.509039010466223</v>
          </cell>
          <cell r="AF54">
            <v>1.231</v>
          </cell>
          <cell r="AG54">
            <v>1.2211</v>
          </cell>
          <cell r="AH54">
            <v>1.22655</v>
          </cell>
          <cell r="AI54">
            <v>1.24193333333333</v>
          </cell>
          <cell r="AJ54">
            <v>1.22301666666667</v>
          </cell>
          <cell r="AK54">
            <v>1.22965833333333</v>
          </cell>
          <cell r="AL54">
            <v>1.225908</v>
          </cell>
          <cell r="AM54">
            <v>1.144</v>
          </cell>
          <cell r="AN54">
            <v>1.3</v>
          </cell>
          <cell r="AO54">
            <v>1.11</v>
          </cell>
          <cell r="AP54">
            <v>1.3</v>
          </cell>
          <cell r="AQ54">
            <v>-0.00804505229283991</v>
          </cell>
          <cell r="AR54">
            <v>0.000811688311688402</v>
          </cell>
          <cell r="AS54">
            <v>0.199676895533066</v>
          </cell>
          <cell r="AT54">
            <v>0.0798510731621042</v>
          </cell>
          <cell r="AU54">
            <v>1</v>
          </cell>
          <cell r="AV54">
            <v>2</v>
          </cell>
          <cell r="AW54">
            <v>3</v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</row>
        <row r="55">
          <cell r="A55" t="str">
            <v>B</v>
          </cell>
          <cell r="B55" t="str">
            <v>中证电子</v>
          </cell>
          <cell r="C55">
            <v>5461.28</v>
          </cell>
          <cell r="D55">
            <v>7283.35559350186</v>
          </cell>
          <cell r="E55">
            <v>1283.07735394706</v>
          </cell>
          <cell r="F55">
            <v>50</v>
          </cell>
          <cell r="G55" t="str">
            <v>SZ159997</v>
          </cell>
          <cell r="H55" t="str">
            <v>电子ETF</v>
          </cell>
          <cell r="I55" t="str">
            <v>中证电子</v>
          </cell>
          <cell r="J55">
            <v>0.879</v>
          </cell>
          <cell r="K55">
            <v>29.49</v>
          </cell>
          <cell r="L55">
            <v>0.5987</v>
          </cell>
          <cell r="M55">
            <v>3.02</v>
          </cell>
          <cell r="N55">
            <v>0.5755</v>
          </cell>
          <cell r="O55">
            <v>0.1023</v>
          </cell>
          <cell r="P55">
            <v>0.0119</v>
          </cell>
          <cell r="Q55">
            <v>58</v>
          </cell>
          <cell r="R55" t="str">
            <v>电子ETF</v>
          </cell>
          <cell r="S55">
            <v>1.02149367236958</v>
          </cell>
          <cell r="T55">
            <v>0.165622112819571</v>
          </cell>
          <cell r="U55">
            <v>0.443899018232819</v>
          </cell>
          <cell r="V55">
            <v>0.383590462833099</v>
          </cell>
          <cell r="W55">
            <v>0.006</v>
          </cell>
          <cell r="X55" t="str">
            <v/>
          </cell>
          <cell r="Y55" t="str">
            <v/>
          </cell>
          <cell r="Z55">
            <v>0.5</v>
          </cell>
          <cell r="AA55">
            <v>0.1</v>
          </cell>
          <cell r="AB55" t="str">
            <v>930652</v>
          </cell>
          <cell r="AC55" t="str">
            <v>PE</v>
          </cell>
          <cell r="AD55">
            <v>26</v>
          </cell>
          <cell r="AE55">
            <v>2.88269794721408</v>
          </cell>
          <cell r="AF55">
            <v>0.8724</v>
          </cell>
          <cell r="AG55">
            <v>0.8685</v>
          </cell>
          <cell r="AH55">
            <v>0.8753</v>
          </cell>
          <cell r="AI55">
            <v>0.881466666666667</v>
          </cell>
          <cell r="AJ55">
            <v>0.88315</v>
          </cell>
          <cell r="AK55">
            <v>0.919758333333333</v>
          </cell>
          <cell r="AL55">
            <v>0.996871999999999</v>
          </cell>
          <cell r="AM55">
            <v>0.793</v>
          </cell>
          <cell r="AN55">
            <v>1.073</v>
          </cell>
          <cell r="AO55">
            <v>0.793</v>
          </cell>
          <cell r="AP55">
            <v>1.373</v>
          </cell>
          <cell r="AQ55">
            <v>0.00687285223367698</v>
          </cell>
          <cell r="AR55">
            <v>0.018539976825029</v>
          </cell>
          <cell r="AS55">
            <v>0.468660926261982</v>
          </cell>
          <cell r="AT55">
            <v>0.392995628850404</v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>
            <v>5</v>
          </cell>
          <cell r="AZ55" t="str">
            <v/>
          </cell>
          <cell r="BA55" t="str">
            <v/>
          </cell>
          <cell r="BB55">
            <v>8</v>
          </cell>
          <cell r="BC55" t="str">
            <v/>
          </cell>
        </row>
        <row r="56">
          <cell r="A56" t="str">
            <v/>
          </cell>
          <cell r="B56" t="str">
            <v>中小100</v>
          </cell>
          <cell r="C56">
            <v>7567.31</v>
          </cell>
          <cell r="D56">
            <v>8665.78205516437</v>
          </cell>
          <cell r="E56">
            <v>1352.46629975411</v>
          </cell>
          <cell r="F56">
            <v>51</v>
          </cell>
          <cell r="G56" t="str">
            <v>SZ159902</v>
          </cell>
          <cell r="H56" t="str">
            <v>中小100ETF</v>
          </cell>
          <cell r="I56" t="str">
            <v>中小100</v>
          </cell>
          <cell r="J56">
            <v>3.8</v>
          </cell>
          <cell r="K56">
            <v>23.91</v>
          </cell>
          <cell r="L56">
            <v>0.0982</v>
          </cell>
          <cell r="M56">
            <v>3.25</v>
          </cell>
          <cell r="N56">
            <v>0.1054</v>
          </cell>
          <cell r="O56">
            <v>0.136</v>
          </cell>
          <cell r="P56">
            <v>0.011</v>
          </cell>
          <cell r="Q56">
            <v>136</v>
          </cell>
          <cell r="R56" t="str">
            <v>中小100ETF</v>
          </cell>
          <cell r="S56">
            <v>4.34841135434397</v>
          </cell>
          <cell r="T56">
            <v>0.696947368550016</v>
          </cell>
          <cell r="U56">
            <v>0.425864276568502</v>
          </cell>
          <cell r="V56">
            <v>0.288655934107076</v>
          </cell>
          <cell r="W56">
            <v>0.006</v>
          </cell>
          <cell r="X56" t="str">
            <v/>
          </cell>
          <cell r="Y56" t="str">
            <v/>
          </cell>
          <cell r="Z56">
            <v>0.5</v>
          </cell>
          <cell r="AA56">
            <v>0.1</v>
          </cell>
          <cell r="AB56" t="str">
            <v>399005</v>
          </cell>
          <cell r="AC56" t="str">
            <v>PE</v>
          </cell>
          <cell r="AD56">
            <v>25</v>
          </cell>
          <cell r="AE56">
            <v>1.75808823529412</v>
          </cell>
          <cell r="AF56">
            <v>3.753</v>
          </cell>
          <cell r="AG56">
            <v>3.7278</v>
          </cell>
          <cell r="AH56">
            <v>3.7334</v>
          </cell>
          <cell r="AI56">
            <v>3.74696666666667</v>
          </cell>
          <cell r="AJ56">
            <v>3.73996666666667</v>
          </cell>
          <cell r="AK56">
            <v>3.90496666666667</v>
          </cell>
          <cell r="AL56">
            <v>4.085236</v>
          </cell>
          <cell r="AM56">
            <v>3.55</v>
          </cell>
          <cell r="AN56">
            <v>4.33</v>
          </cell>
          <cell r="AO56">
            <v>3.455</v>
          </cell>
          <cell r="AP56">
            <v>4.979</v>
          </cell>
          <cell r="AQ56">
            <v>0.0436693216149409</v>
          </cell>
          <cell r="AR56">
            <v>0.00158144438587237</v>
          </cell>
          <cell r="AS56">
            <v>0.300174606925764</v>
          </cell>
          <cell r="AT56">
            <v>0.255143702994874</v>
          </cell>
          <cell r="AU56">
            <v>1</v>
          </cell>
          <cell r="AV56" t="str">
            <v/>
          </cell>
          <cell r="AW56">
            <v>3</v>
          </cell>
          <cell r="AX56" t="str">
            <v/>
          </cell>
          <cell r="AY56" t="str">
            <v/>
          </cell>
          <cell r="AZ56">
            <v>6</v>
          </cell>
          <cell r="BA56" t="str">
            <v/>
          </cell>
          <cell r="BB56" t="str">
            <v/>
          </cell>
          <cell r="BC56" t="str">
            <v/>
          </cell>
        </row>
        <row r="57">
          <cell r="A57" t="str">
            <v/>
          </cell>
          <cell r="B57" t="str">
            <v>中证新能</v>
          </cell>
          <cell r="C57">
            <v>3535.47</v>
          </cell>
          <cell r="D57">
            <v>3660.29325964193</v>
          </cell>
          <cell r="E57">
            <v>1076.09281155453</v>
          </cell>
          <cell r="F57">
            <v>52</v>
          </cell>
          <cell r="G57" t="str">
            <v>SZ159875</v>
          </cell>
          <cell r="H57" t="str">
            <v>新能源ETF</v>
          </cell>
          <cell r="I57" t="str">
            <v>中证新能</v>
          </cell>
          <cell r="J57">
            <v>0.806</v>
          </cell>
          <cell r="K57">
            <v>22.52</v>
          </cell>
          <cell r="L57">
            <v>0.0169</v>
          </cell>
          <cell r="M57">
            <v>3.9</v>
          </cell>
          <cell r="N57">
            <v>0.7614</v>
          </cell>
          <cell r="O57">
            <v>0.173</v>
          </cell>
          <cell r="P57">
            <v>0.0056</v>
          </cell>
          <cell r="Q57">
            <v>1</v>
          </cell>
          <cell r="R57" t="str">
            <v>新能源ETF</v>
          </cell>
          <cell r="S57">
            <v>0.799672601869005</v>
          </cell>
          <cell r="T57">
            <v>0.113506510530604</v>
          </cell>
          <cell r="U57">
            <v>0.438874230430959</v>
          </cell>
          <cell r="V57">
            <v>0.291116974494283</v>
          </cell>
          <cell r="W57">
            <v>0.006</v>
          </cell>
          <cell r="X57" t="str">
            <v/>
          </cell>
          <cell r="Y57" t="str">
            <v/>
          </cell>
          <cell r="Z57">
            <v>0.5</v>
          </cell>
          <cell r="AA57">
            <v>0.1</v>
          </cell>
          <cell r="AB57" t="str">
            <v>399808</v>
          </cell>
          <cell r="AC57" t="str">
            <v>PE</v>
          </cell>
          <cell r="AD57">
            <v>25</v>
          </cell>
          <cell r="AE57">
            <v>1.30173410404624</v>
          </cell>
          <cell r="AF57">
            <v>0.7774</v>
          </cell>
          <cell r="AG57">
            <v>0.7692</v>
          </cell>
          <cell r="AH57">
            <v>0.769</v>
          </cell>
          <cell r="AI57">
            <v>0.780166666666667</v>
          </cell>
          <cell r="AJ57">
            <v>0.8064</v>
          </cell>
          <cell r="AK57">
            <v>0.871641666666667</v>
          </cell>
          <cell r="AL57">
            <v>0.878440000000001</v>
          </cell>
          <cell r="AM57">
            <v>0.73</v>
          </cell>
          <cell r="AN57">
            <v>1.027</v>
          </cell>
          <cell r="AO57">
            <v>0.638</v>
          </cell>
          <cell r="AP57">
            <v>1.058</v>
          </cell>
          <cell r="AQ57">
            <v>0.0228426395939086</v>
          </cell>
          <cell r="AR57">
            <v>-0.0606060606060605</v>
          </cell>
          <cell r="AS57">
            <v>0.367551362156044</v>
          </cell>
          <cell r="AT57">
            <v>0.303520316937512</v>
          </cell>
          <cell r="AU57">
            <v>1</v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</row>
        <row r="58">
          <cell r="A58" t="str">
            <v/>
          </cell>
          <cell r="B58" t="str">
            <v>细分化工</v>
          </cell>
          <cell r="C58">
            <v>3843.39</v>
          </cell>
          <cell r="D58">
            <v>4280.38058275987</v>
          </cell>
          <cell r="E58">
            <v>820.143951472749</v>
          </cell>
          <cell r="F58">
            <v>53</v>
          </cell>
          <cell r="G58" t="str">
            <v>SZ159870</v>
          </cell>
          <cell r="H58" t="str">
            <v>化工ETF</v>
          </cell>
          <cell r="I58" t="str">
            <v>细分化工</v>
          </cell>
          <cell r="J58">
            <v>0.789</v>
          </cell>
          <cell r="K58">
            <v>13.86</v>
          </cell>
          <cell r="L58">
            <v>0.2777</v>
          </cell>
          <cell r="M58">
            <v>2.81</v>
          </cell>
          <cell r="N58">
            <v>0.7983</v>
          </cell>
          <cell r="O58">
            <v>0.2029</v>
          </cell>
          <cell r="P58">
            <v>0.0181</v>
          </cell>
          <cell r="Q58">
            <v>125</v>
          </cell>
          <cell r="R58" t="str">
            <v>化工ETF</v>
          </cell>
          <cell r="S58">
            <v>0.808869949896415</v>
          </cell>
          <cell r="T58">
            <v>0.106898433608418</v>
          </cell>
          <cell r="U58">
            <v>0.419834710743802</v>
          </cell>
          <cell r="V58">
            <v>0.347933884297521</v>
          </cell>
          <cell r="W58">
            <v>0.006</v>
          </cell>
          <cell r="X58" t="str">
            <v/>
          </cell>
          <cell r="Y58" t="str">
            <v/>
          </cell>
          <cell r="Z58">
            <v>0.5</v>
          </cell>
          <cell r="AA58">
            <v>0.1</v>
          </cell>
          <cell r="AB58" t="str">
            <v>000813</v>
          </cell>
          <cell r="AC58" t="str">
            <v>PE</v>
          </cell>
          <cell r="AD58">
            <v>17</v>
          </cell>
          <cell r="AE58">
            <v>0.683095120749138</v>
          </cell>
          <cell r="AF58">
            <v>0.7704</v>
          </cell>
          <cell r="AG58">
            <v>0.7644</v>
          </cell>
          <cell r="AH58">
            <v>0.76935</v>
          </cell>
          <cell r="AI58">
            <v>0.7762</v>
          </cell>
          <cell r="AJ58">
            <v>0.770866666666667</v>
          </cell>
          <cell r="AK58">
            <v>0.815175</v>
          </cell>
          <cell r="AL58">
            <v>0.858644000000001</v>
          </cell>
          <cell r="AM58">
            <v>0.709</v>
          </cell>
          <cell r="AN58">
            <v>0.925</v>
          </cell>
          <cell r="AO58">
            <v>0.702</v>
          </cell>
          <cell r="AP58">
            <v>1.005</v>
          </cell>
          <cell r="AQ58">
            <v>0.0354330708661418</v>
          </cell>
          <cell r="AR58">
            <v>-0.00629722921914358</v>
          </cell>
          <cell r="AS58">
            <v>0.347941501445032</v>
          </cell>
          <cell r="AT58">
            <v>0.261868368518642</v>
          </cell>
          <cell r="AU58">
            <v>1</v>
          </cell>
          <cell r="AV58">
            <v>2</v>
          </cell>
          <cell r="AW58" t="str">
            <v/>
          </cell>
          <cell r="AX58" t="str">
            <v/>
          </cell>
          <cell r="AY58">
            <v>5</v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</row>
        <row r="59">
          <cell r="A59" t="str">
            <v>B</v>
          </cell>
          <cell r="B59" t="str">
            <v>中证科技</v>
          </cell>
          <cell r="C59">
            <v>4487.28</v>
          </cell>
          <cell r="D59">
            <v>5266.87512277365</v>
          </cell>
          <cell r="E59">
            <v>752.380916081851</v>
          </cell>
          <cell r="F59">
            <v>54</v>
          </cell>
          <cell r="G59" t="str">
            <v>SH515750</v>
          </cell>
          <cell r="H59" t="str">
            <v>科技50ETF</v>
          </cell>
          <cell r="I59" t="str">
            <v>中证科技</v>
          </cell>
          <cell r="J59">
            <v>1.169</v>
          </cell>
          <cell r="K59">
            <v>31.47</v>
          </cell>
          <cell r="L59">
            <v>0.0718</v>
          </cell>
          <cell r="M59">
            <v>4.17</v>
          </cell>
          <cell r="N59">
            <v>0.1139</v>
          </cell>
          <cell r="O59">
            <v>0.1324</v>
          </cell>
          <cell r="P59">
            <v>0.0082</v>
          </cell>
          <cell r="Q59">
            <v>138</v>
          </cell>
          <cell r="R59" t="str">
            <v>科技50ETF</v>
          </cell>
          <cell r="S59">
            <v>1.33393027665063</v>
          </cell>
          <cell r="T59">
            <v>0.1776692234027</v>
          </cell>
          <cell r="U59">
            <v>0.379269023367286</v>
          </cell>
          <cell r="V59">
            <v>0.299580587177951</v>
          </cell>
          <cell r="W59">
            <v>0.006</v>
          </cell>
          <cell r="X59" t="str">
            <v/>
          </cell>
          <cell r="Y59" t="str">
            <v>B</v>
          </cell>
          <cell r="Z59">
            <v>0.5</v>
          </cell>
          <cell r="AA59">
            <v>0.1</v>
          </cell>
          <cell r="AB59" t="str">
            <v>931186</v>
          </cell>
          <cell r="AC59" t="str">
            <v>PE</v>
          </cell>
          <cell r="AD59">
            <v>40</v>
          </cell>
          <cell r="AE59">
            <v>2.37688821752266</v>
          </cell>
          <cell r="AF59">
            <v>1.1576</v>
          </cell>
          <cell r="AG59">
            <v>1.1408</v>
          </cell>
          <cell r="AH59">
            <v>1.14255</v>
          </cell>
          <cell r="AI59">
            <v>1.1522</v>
          </cell>
          <cell r="AJ59">
            <v>1.16266666666667</v>
          </cell>
          <cell r="AK59">
            <v>1.17489166666667</v>
          </cell>
          <cell r="AL59">
            <v>1.248268</v>
          </cell>
          <cell r="AM59">
            <v>1.036</v>
          </cell>
          <cell r="AN59">
            <v>1.272</v>
          </cell>
          <cell r="AO59">
            <v>1.036</v>
          </cell>
          <cell r="AP59">
            <v>1.646</v>
          </cell>
          <cell r="AQ59">
            <v>0.0209606986899563</v>
          </cell>
          <cell r="AR59">
            <v>0.0165217391304349</v>
          </cell>
          <cell r="AS59">
            <v>0.386509749821986</v>
          </cell>
          <cell r="AT59">
            <v>0.322446499082205</v>
          </cell>
          <cell r="AU59">
            <v>1</v>
          </cell>
          <cell r="AV59" t="str">
            <v/>
          </cell>
          <cell r="AW59">
            <v>3</v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>
            <v>8</v>
          </cell>
          <cell r="BC59" t="str">
            <v/>
          </cell>
        </row>
        <row r="60">
          <cell r="A60" t="str">
            <v/>
          </cell>
          <cell r="B60" t="str">
            <v>中证畜牧</v>
          </cell>
          <cell r="C60">
            <v>2790.71</v>
          </cell>
          <cell r="D60">
            <v>2856.64238351068</v>
          </cell>
          <cell r="E60">
            <v>256.171838048302</v>
          </cell>
          <cell r="F60">
            <v>55</v>
          </cell>
          <cell r="G60" t="str">
            <v>SZ159865</v>
          </cell>
          <cell r="H60" t="str">
            <v>养殖ETF</v>
          </cell>
          <cell r="I60" t="str">
            <v>中证畜牧</v>
          </cell>
          <cell r="J60">
            <v>0.776</v>
          </cell>
          <cell r="K60">
            <v>-1</v>
          </cell>
          <cell r="L60">
            <v>0.8386</v>
          </cell>
          <cell r="M60">
            <v>3.17</v>
          </cell>
          <cell r="N60">
            <v>0.2627</v>
          </cell>
          <cell r="O60">
            <v>-0.0121</v>
          </cell>
          <cell r="P60">
            <v>0.0057</v>
          </cell>
          <cell r="Q60" t="str">
            <v/>
          </cell>
          <cell r="R60" t="str">
            <v>养殖ETF</v>
          </cell>
          <cell r="S60">
            <v>0.808471584760728</v>
          </cell>
          <cell r="T60">
            <v>0.0570764889659051</v>
          </cell>
          <cell r="U60">
            <v>0.263816475495308</v>
          </cell>
          <cell r="V60">
            <v>0.191666666666667</v>
          </cell>
          <cell r="W60">
            <v>0.006</v>
          </cell>
          <cell r="X60" t="str">
            <v/>
          </cell>
          <cell r="Y60" t="str">
            <v/>
          </cell>
          <cell r="Z60">
            <v>0.5</v>
          </cell>
          <cell r="AA60">
            <v>0.1</v>
          </cell>
          <cell r="AB60" t="str">
            <v>930707</v>
          </cell>
          <cell r="AC60" t="str">
            <v>PB</v>
          </cell>
          <cell r="AD60">
            <v>2.8</v>
          </cell>
          <cell r="AE60" t="str">
            <v/>
          </cell>
          <cell r="AF60">
            <v>0.7776</v>
          </cell>
          <cell r="AG60">
            <v>0.7777</v>
          </cell>
          <cell r="AH60">
            <v>0.78165</v>
          </cell>
          <cell r="AI60">
            <v>0.788933333333334</v>
          </cell>
          <cell r="AJ60">
            <v>0.793816666666667</v>
          </cell>
          <cell r="AK60">
            <v>0.820791666666666</v>
          </cell>
          <cell r="AL60">
            <v>0.832784</v>
          </cell>
          <cell r="AM60">
            <v>0.742</v>
          </cell>
          <cell r="AN60">
            <v>0.898</v>
          </cell>
          <cell r="AO60">
            <v>0.739</v>
          </cell>
          <cell r="AP60">
            <v>0.96</v>
          </cell>
          <cell r="AQ60">
            <v>-0.00512820512820513</v>
          </cell>
          <cell r="AR60">
            <v>-0.100811123986095</v>
          </cell>
          <cell r="AS60">
            <v>0.20557842359362</v>
          </cell>
          <cell r="AT60">
            <v>0.181383707813669</v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</row>
        <row r="61">
          <cell r="A61" t="str">
            <v/>
          </cell>
          <cell r="B61" t="str">
            <v>动漫游戏</v>
          </cell>
          <cell r="C61">
            <v>1217.29</v>
          </cell>
          <cell r="D61">
            <v>703.002464132842</v>
          </cell>
          <cell r="E61">
            <v>1070.16603734402</v>
          </cell>
          <cell r="F61">
            <v>56</v>
          </cell>
          <cell r="G61" t="str">
            <v>SZ159869</v>
          </cell>
          <cell r="H61" t="str">
            <v>游戏ETF</v>
          </cell>
          <cell r="I61" t="str">
            <v>动漫游戏</v>
          </cell>
          <cell r="J61">
            <v>0.806</v>
          </cell>
          <cell r="K61">
            <v>54.09</v>
          </cell>
          <cell r="L61">
            <v>0.7129</v>
          </cell>
          <cell r="M61">
            <v>2.09</v>
          </cell>
          <cell r="N61">
            <v>0.3135</v>
          </cell>
          <cell r="O61">
            <v>0.0386</v>
          </cell>
          <cell r="P61">
            <v>0.0241</v>
          </cell>
          <cell r="Q61" t="str">
            <v/>
          </cell>
          <cell r="R61" t="str">
            <v>游戏ETF</v>
          </cell>
          <cell r="S61">
            <v>0.742124387431605</v>
          </cell>
          <cell r="T61">
            <v>0.109335923752054</v>
          </cell>
          <cell r="U61">
            <v>0.43236301369863</v>
          </cell>
          <cell r="V61">
            <v>0.309931506849315</v>
          </cell>
          <cell r="W61">
            <v>0.006</v>
          </cell>
          <cell r="X61" t="str">
            <v/>
          </cell>
          <cell r="Y61" t="str">
            <v/>
          </cell>
          <cell r="Z61">
            <v>0.5</v>
          </cell>
          <cell r="AA61">
            <v>0.1</v>
          </cell>
          <cell r="AB61" t="str">
            <v>930901</v>
          </cell>
          <cell r="AC61" t="str">
            <v>PE</v>
          </cell>
          <cell r="AD61">
            <v>30</v>
          </cell>
          <cell r="AE61">
            <v>14.0129533678756</v>
          </cell>
          <cell r="AF61">
            <v>0.8</v>
          </cell>
          <cell r="AG61">
            <v>0.7745</v>
          </cell>
          <cell r="AH61">
            <v>0.76275</v>
          </cell>
          <cell r="AI61">
            <v>0.766666666666666</v>
          </cell>
          <cell r="AJ61">
            <v>0.746316666666667</v>
          </cell>
          <cell r="AK61">
            <v>0.759091666666667</v>
          </cell>
          <cell r="AL61">
            <v>0.815168</v>
          </cell>
          <cell r="AM61">
            <v>0.663</v>
          </cell>
          <cell r="AN61">
            <v>0.833</v>
          </cell>
          <cell r="AO61">
            <v>0.663</v>
          </cell>
          <cell r="AP61">
            <v>1.168</v>
          </cell>
          <cell r="AQ61">
            <v>0.0775401069518717</v>
          </cell>
          <cell r="AR61">
            <v>0.144886363636364</v>
          </cell>
          <cell r="AS61">
            <v>0.375253996749326</v>
          </cell>
          <cell r="AT61">
            <v>0.372928114587975</v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</row>
        <row r="62">
          <cell r="A62" t="str">
            <v/>
          </cell>
          <cell r="B62" t="str">
            <v>养老产业</v>
          </cell>
          <cell r="C62">
            <v>6659.72</v>
          </cell>
          <cell r="D62">
            <v>7538.35230992567</v>
          </cell>
          <cell r="E62">
            <v>1043.28053346378</v>
          </cell>
          <cell r="F62">
            <v>57</v>
          </cell>
          <cell r="G62" t="str">
            <v>SH516560</v>
          </cell>
          <cell r="H62" t="str">
            <v>养老ETF</v>
          </cell>
          <cell r="I62" t="str">
            <v>养老产业</v>
          </cell>
          <cell r="J62">
            <v>0.862</v>
          </cell>
          <cell r="K62">
            <v>22.97</v>
          </cell>
          <cell r="L62">
            <v>0.5338</v>
          </cell>
          <cell r="M62">
            <v>2.39</v>
          </cell>
          <cell r="N62">
            <v>0.0715</v>
          </cell>
          <cell r="O62">
            <v>0.1039</v>
          </cell>
          <cell r="P62">
            <v>0.0177</v>
          </cell>
          <cell r="Q62" t="str">
            <v/>
          </cell>
          <cell r="R62" t="str">
            <v>养老ETF</v>
          </cell>
          <cell r="S62">
            <v>0.76595903386341</v>
          </cell>
          <cell r="T62">
            <v>0.087769549222463</v>
          </cell>
          <cell r="U62">
            <v>0.285984848484849</v>
          </cell>
          <cell r="V62">
            <v>0.183712121212121</v>
          </cell>
          <cell r="W62">
            <v>0.006</v>
          </cell>
          <cell r="X62" t="str">
            <v/>
          </cell>
          <cell r="Y62" t="str">
            <v/>
          </cell>
          <cell r="Z62">
            <v>0.5</v>
          </cell>
          <cell r="AA62">
            <v>0.1</v>
          </cell>
          <cell r="AB62" t="str">
            <v>399812</v>
          </cell>
          <cell r="AC62" t="str">
            <v>PE</v>
          </cell>
          <cell r="AD62">
            <v>20</v>
          </cell>
          <cell r="AE62">
            <v>2.21077959576516</v>
          </cell>
          <cell r="AF62">
            <v>0.8608</v>
          </cell>
          <cell r="AG62">
            <v>0.8514</v>
          </cell>
          <cell r="AH62">
            <v>0.8475</v>
          </cell>
          <cell r="AI62">
            <v>0.8458</v>
          </cell>
          <cell r="AJ62">
            <v>0.824516666666667</v>
          </cell>
          <cell r="AK62">
            <v>0.821291666666666</v>
          </cell>
          <cell r="AL62">
            <v>0.855308</v>
          </cell>
          <cell r="AM62">
            <v>0.754</v>
          </cell>
          <cell r="AN62">
            <v>0.871</v>
          </cell>
          <cell r="AO62">
            <v>0.754</v>
          </cell>
          <cell r="AP62">
            <v>1.056</v>
          </cell>
          <cell r="AQ62">
            <v>0.0681536555142502</v>
          </cell>
          <cell r="AR62">
            <v>0.0681536555142502</v>
          </cell>
          <cell r="AS62">
            <v>0.296135816754993</v>
          </cell>
          <cell r="AT62">
            <v>0.229255362982104</v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</row>
        <row r="63">
          <cell r="A63" t="str">
            <v>S</v>
          </cell>
          <cell r="B63" t="str">
            <v>中证能源</v>
          </cell>
          <cell r="C63">
            <v>2395.99</v>
          </cell>
          <cell r="D63">
            <v>2064.49633502458</v>
          </cell>
          <cell r="E63">
            <v>317.916783200931</v>
          </cell>
          <cell r="F63">
            <v>58</v>
          </cell>
          <cell r="G63" t="str">
            <v>SZ159930</v>
          </cell>
          <cell r="H63" t="str">
            <v>能源ETF</v>
          </cell>
          <cell r="I63" t="str">
            <v>中证能源</v>
          </cell>
          <cell r="J63">
            <v>1.063</v>
          </cell>
          <cell r="K63">
            <v>7.04</v>
          </cell>
          <cell r="L63">
            <v>0.0018</v>
          </cell>
          <cell r="M63">
            <v>0.92</v>
          </cell>
          <cell r="N63">
            <v>0.1328</v>
          </cell>
          <cell r="O63">
            <v>0.1305</v>
          </cell>
          <cell r="P63">
            <v>0.0704</v>
          </cell>
          <cell r="Q63">
            <v>23</v>
          </cell>
          <cell r="R63" t="str">
            <v>能源ETF</v>
          </cell>
          <cell r="S63">
            <v>0.881158383051895</v>
          </cell>
          <cell r="T63">
            <v>0.150916774332655</v>
          </cell>
          <cell r="U63">
            <v>0.423395445134575</v>
          </cell>
          <cell r="V63">
            <v>0.191019786910198</v>
          </cell>
          <cell r="W63">
            <v>0.006</v>
          </cell>
          <cell r="X63" t="str">
            <v/>
          </cell>
          <cell r="Y63" t="str">
            <v/>
          </cell>
          <cell r="Z63">
            <v>0.5</v>
          </cell>
          <cell r="AA63">
            <v>0.1</v>
          </cell>
          <cell r="AB63" t="str">
            <v>000928</v>
          </cell>
          <cell r="AC63" t="str">
            <v>PB</v>
          </cell>
          <cell r="AD63">
            <v>0.8</v>
          </cell>
          <cell r="AE63">
            <v>0.539463601532567</v>
          </cell>
          <cell r="AF63">
            <v>1.0594</v>
          </cell>
          <cell r="AG63">
            <v>1.0625</v>
          </cell>
          <cell r="AH63">
            <v>1.0756</v>
          </cell>
          <cell r="AI63">
            <v>1.0997</v>
          </cell>
          <cell r="AJ63">
            <v>1.12278333333333</v>
          </cell>
          <cell r="AK63">
            <v>1.15674166666667</v>
          </cell>
          <cell r="AL63">
            <v>1.0887</v>
          </cell>
          <cell r="AM63">
            <v>1.05</v>
          </cell>
          <cell r="AN63">
            <v>1.314</v>
          </cell>
          <cell r="AO63">
            <v>0.872</v>
          </cell>
          <cell r="AP63">
            <v>1.314</v>
          </cell>
          <cell r="AQ63">
            <v>-0.0650835532102023</v>
          </cell>
          <cell r="AR63">
            <v>-0.116375727348296</v>
          </cell>
          <cell r="AS63">
            <v>0.589462029363896</v>
          </cell>
          <cell r="AT63">
            <v>0.276291766369869</v>
          </cell>
          <cell r="AU63" t="str">
            <v/>
          </cell>
          <cell r="AV63">
            <v>2</v>
          </cell>
          <cell r="AW63">
            <v>3</v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</row>
        <row r="64">
          <cell r="A64" t="str">
            <v>B</v>
          </cell>
          <cell r="B64" t="str">
            <v>深TMT50</v>
          </cell>
          <cell r="C64">
            <v>5351.45</v>
          </cell>
          <cell r="D64">
            <v>6599.30508071486</v>
          </cell>
          <cell r="E64">
            <v>1139.36541392372</v>
          </cell>
          <cell r="F64">
            <v>59</v>
          </cell>
          <cell r="G64" t="str">
            <v>SZ159909</v>
          </cell>
          <cell r="H64" t="str">
            <v>TMT50ETF</v>
          </cell>
          <cell r="I64" t="str">
            <v>深TMT50</v>
          </cell>
          <cell r="J64">
            <v>0.569</v>
          </cell>
          <cell r="K64">
            <v>27.03</v>
          </cell>
          <cell r="L64">
            <v>0.755</v>
          </cell>
          <cell r="M64">
            <v>3.15</v>
          </cell>
          <cell r="N64">
            <v>0.7325</v>
          </cell>
          <cell r="O64">
            <v>0.1167</v>
          </cell>
          <cell r="P64">
            <v>0.013</v>
          </cell>
          <cell r="Q64">
            <v>68</v>
          </cell>
          <cell r="R64" t="str">
            <v>TMT50ETF</v>
          </cell>
          <cell r="S64">
            <v>0.674036521033791</v>
          </cell>
          <cell r="T64">
            <v>0.119095332209315</v>
          </cell>
          <cell r="U64">
            <v>0.474464579901153</v>
          </cell>
          <cell r="V64">
            <v>0.318562874251497</v>
          </cell>
          <cell r="W64">
            <v>0.006</v>
          </cell>
          <cell r="X64" t="str">
            <v/>
          </cell>
          <cell r="Y64" t="str">
            <v/>
          </cell>
          <cell r="Z64">
            <v>0.5</v>
          </cell>
          <cell r="AA64">
            <v>0.1</v>
          </cell>
          <cell r="AB64" t="str">
            <v>399610</v>
          </cell>
          <cell r="AC64" t="str">
            <v>PE</v>
          </cell>
          <cell r="AD64">
            <v>15</v>
          </cell>
          <cell r="AE64">
            <v>2.31619537275064</v>
          </cell>
          <cell r="AF64">
            <v>0.5676</v>
          </cell>
          <cell r="AG64">
            <v>0.5633</v>
          </cell>
          <cell r="AH64">
            <v>0.5625</v>
          </cell>
          <cell r="AI64">
            <v>0.564</v>
          </cell>
          <cell r="AJ64">
            <v>0.562766666666666</v>
          </cell>
          <cell r="AK64">
            <v>0.57845</v>
          </cell>
          <cell r="AL64">
            <v>0.613576</v>
          </cell>
          <cell r="AM64">
            <v>0.512</v>
          </cell>
          <cell r="AN64">
            <v>0.643</v>
          </cell>
          <cell r="AO64">
            <v>0.507</v>
          </cell>
          <cell r="AP64">
            <v>0.81</v>
          </cell>
          <cell r="AQ64">
            <v>0.0160714285714284</v>
          </cell>
          <cell r="AR64">
            <v>0.025225225225225</v>
          </cell>
          <cell r="AS64">
            <v>0.399018326958089</v>
          </cell>
          <cell r="AT64">
            <v>0.327630281807695</v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>
            <v>6</v>
          </cell>
          <cell r="BA64" t="str">
            <v/>
          </cell>
          <cell r="BB64">
            <v>8</v>
          </cell>
          <cell r="BC64" t="str">
            <v/>
          </cell>
        </row>
        <row r="65">
          <cell r="A65" t="str">
            <v>B</v>
          </cell>
          <cell r="B65" t="str">
            <v>中证生科</v>
          </cell>
          <cell r="C65">
            <v>4388.58</v>
          </cell>
          <cell r="D65">
            <v>5950.67620214948</v>
          </cell>
          <cell r="E65">
            <v>1488.37502162108</v>
          </cell>
          <cell r="F65">
            <v>60</v>
          </cell>
          <cell r="G65" t="str">
            <v>SZ159837</v>
          </cell>
          <cell r="H65" t="str">
            <v>生物科技ETF</v>
          </cell>
          <cell r="I65" t="str">
            <v>中证生科</v>
          </cell>
          <cell r="J65">
            <v>0.619</v>
          </cell>
          <cell r="K65">
            <v>28.95</v>
          </cell>
          <cell r="L65">
            <v>0.0572</v>
          </cell>
          <cell r="M65">
            <v>4.96</v>
          </cell>
          <cell r="N65">
            <v>0.0181</v>
          </cell>
          <cell r="O65">
            <v>0.1714</v>
          </cell>
          <cell r="P65">
            <v>0.0084</v>
          </cell>
          <cell r="Q65">
            <v>1358</v>
          </cell>
          <cell r="R65" t="str">
            <v>生物科技ETF</v>
          </cell>
          <cell r="S65">
            <v>0.53392393725462</v>
          </cell>
          <cell r="T65">
            <v>0.151497300445057</v>
          </cell>
          <cell r="U65">
            <v>0.508458646616541</v>
          </cell>
          <cell r="V65">
            <v>0.418233082706767</v>
          </cell>
          <cell r="W65">
            <v>0.002</v>
          </cell>
          <cell r="X65" t="str">
            <v/>
          </cell>
          <cell r="Y65" t="str">
            <v>B</v>
          </cell>
          <cell r="Z65">
            <v>0.15</v>
          </cell>
          <cell r="AA65">
            <v>0.05</v>
          </cell>
          <cell r="AB65" t="str">
            <v>930743</v>
          </cell>
          <cell r="AC65" t="str">
            <v>PE</v>
          </cell>
          <cell r="AD65">
            <v>45</v>
          </cell>
          <cell r="AE65">
            <v>1.68903150525088</v>
          </cell>
          <cell r="AF65">
            <v>0.6138</v>
          </cell>
          <cell r="AG65">
            <v>0.6006</v>
          </cell>
          <cell r="AH65">
            <v>0.5951</v>
          </cell>
          <cell r="AI65">
            <v>0.598666666666667</v>
          </cell>
          <cell r="AJ65">
            <v>0.605066666666666</v>
          </cell>
          <cell r="AK65">
            <v>0.603916666666667</v>
          </cell>
          <cell r="AL65">
            <v>0.644316</v>
          </cell>
          <cell r="AM65">
            <v>0.523</v>
          </cell>
          <cell r="AN65">
            <v>0.672</v>
          </cell>
          <cell r="AO65">
            <v>0.523</v>
          </cell>
          <cell r="AP65">
            <v>0.812</v>
          </cell>
          <cell r="AQ65">
            <v>0.0299500831946756</v>
          </cell>
          <cell r="AR65">
            <v>0.0197693574958814</v>
          </cell>
          <cell r="AS65">
            <v>0.588710406152711</v>
          </cell>
          <cell r="AT65">
            <v>0.277395352833202</v>
          </cell>
          <cell r="AU65">
            <v>1</v>
          </cell>
          <cell r="AV65" t="str">
            <v/>
          </cell>
          <cell r="AW65">
            <v>3</v>
          </cell>
          <cell r="AX65" t="str">
            <v/>
          </cell>
          <cell r="AY65">
            <v>5</v>
          </cell>
          <cell r="AZ65" t="str">
            <v/>
          </cell>
          <cell r="BA65" t="str">
            <v/>
          </cell>
          <cell r="BB65">
            <v>8</v>
          </cell>
          <cell r="BC65" t="str">
            <v/>
          </cell>
        </row>
        <row r="66">
          <cell r="A66" t="str">
            <v/>
          </cell>
          <cell r="B66" t="str">
            <v>德国DAX</v>
          </cell>
          <cell r="C66">
            <v>14610.02</v>
          </cell>
          <cell r="D66">
            <v>14705.9922399793</v>
          </cell>
          <cell r="E66">
            <v>1616.19689677615</v>
          </cell>
          <cell r="F66">
            <v>61</v>
          </cell>
          <cell r="G66" t="str">
            <v>SH513030</v>
          </cell>
          <cell r="H66" t="str">
            <v>德国ETF</v>
          </cell>
          <cell r="I66" t="str">
            <v>德国DAX</v>
          </cell>
          <cell r="J66">
            <v>1.058</v>
          </cell>
          <cell r="K66">
            <v>13.17</v>
          </cell>
          <cell r="L66">
            <v>0.095</v>
          </cell>
          <cell r="M66">
            <v>1.55</v>
          </cell>
          <cell r="N66">
            <v>0.2204</v>
          </cell>
          <cell r="O66">
            <v>0.118</v>
          </cell>
          <cell r="P66">
            <v>0.0324</v>
          </cell>
          <cell r="Q66">
            <v>1</v>
          </cell>
          <cell r="R66" t="str">
            <v>德国ETF</v>
          </cell>
          <cell r="S66">
            <v>1.11095492516246</v>
          </cell>
          <cell r="T66">
            <v>0.111963262408048</v>
          </cell>
          <cell r="U66">
            <v>0.415156507413509</v>
          </cell>
          <cell r="V66">
            <v>0.162311955661124</v>
          </cell>
          <cell r="W66">
            <v>0.01</v>
          </cell>
          <cell r="X66" t="str">
            <v/>
          </cell>
          <cell r="Y66" t="str">
            <v/>
          </cell>
          <cell r="Z66">
            <v>0.8</v>
          </cell>
          <cell r="AA66">
            <v>0.2</v>
          </cell>
          <cell r="AB66" t="str">
            <v>GDAXI</v>
          </cell>
          <cell r="AC66" t="str">
            <v>PE</v>
          </cell>
          <cell r="AD66">
            <v>15</v>
          </cell>
          <cell r="AE66">
            <v>1.11610169491525</v>
          </cell>
          <cell r="AF66">
            <v>1.0426</v>
          </cell>
          <cell r="AG66">
            <v>1.0376</v>
          </cell>
          <cell r="AH66">
            <v>1.0404</v>
          </cell>
          <cell r="AI66">
            <v>1.0471</v>
          </cell>
          <cell r="AJ66">
            <v>1.01586666666667</v>
          </cell>
          <cell r="AK66">
            <v>0.960725</v>
          </cell>
          <cell r="AL66">
            <v>0.997028</v>
          </cell>
          <cell r="AM66">
            <v>0.835</v>
          </cell>
          <cell r="AN66">
            <v>1.086</v>
          </cell>
          <cell r="AO66">
            <v>0.835</v>
          </cell>
          <cell r="AP66">
            <v>1.2</v>
          </cell>
          <cell r="AQ66">
            <v>-0.0194624652455977</v>
          </cell>
          <cell r="AR66">
            <v>0.20501138952164</v>
          </cell>
          <cell r="AS66">
            <v>0.334665484089183</v>
          </cell>
          <cell r="AT66">
            <v>0.262383578977775</v>
          </cell>
          <cell r="AU66">
            <v>1</v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</row>
        <row r="67">
          <cell r="A67" t="str">
            <v/>
          </cell>
          <cell r="B67" t="str">
            <v>日经225</v>
          </cell>
          <cell r="C67">
            <v>25973.85</v>
          </cell>
          <cell r="D67">
            <v>28820.569756775</v>
          </cell>
          <cell r="E67">
            <v>3954.30928306677</v>
          </cell>
          <cell r="F67">
            <v>62</v>
          </cell>
          <cell r="G67" t="str">
            <v>SZ159866</v>
          </cell>
          <cell r="H67" t="str">
            <v>日经ETF</v>
          </cell>
          <cell r="I67" t="str">
            <v>日经225</v>
          </cell>
          <cell r="J67">
            <v>0.777</v>
          </cell>
          <cell r="K67">
            <v>1000</v>
          </cell>
          <cell r="L67">
            <v>0.0843</v>
          </cell>
          <cell r="M67">
            <v>1000</v>
          </cell>
          <cell r="N67">
            <v>0.2344</v>
          </cell>
          <cell r="O67">
            <v>0</v>
          </cell>
          <cell r="P67">
            <v>10</v>
          </cell>
          <cell r="Q67">
            <v>59</v>
          </cell>
          <cell r="R67" t="str">
            <v>日经ETF</v>
          </cell>
          <cell r="S67">
            <v>0.739195376095548</v>
          </cell>
          <cell r="T67">
            <v>0.0788841856479708</v>
          </cell>
          <cell r="U67">
            <v>0.274161735700197</v>
          </cell>
          <cell r="V67">
            <v>0.233727810650888</v>
          </cell>
          <cell r="W67">
            <v>0.0025</v>
          </cell>
          <cell r="X67" t="str">
            <v/>
          </cell>
          <cell r="Y67" t="str">
            <v/>
          </cell>
          <cell r="Z67">
            <v>0.2</v>
          </cell>
          <cell r="AA67">
            <v>0.05</v>
          </cell>
          <cell r="AB67" t="str">
            <v>N225</v>
          </cell>
          <cell r="AC67" t="str">
            <v>PE</v>
          </cell>
          <cell r="AD67">
            <v>15</v>
          </cell>
          <cell r="AE67" t="e">
            <v>#DIV/0!</v>
          </cell>
          <cell r="AF67">
            <v>0.7786</v>
          </cell>
          <cell r="AG67">
            <v>0.7846</v>
          </cell>
          <cell r="AH67">
            <v>0.79665</v>
          </cell>
          <cell r="AI67">
            <v>0.8078</v>
          </cell>
          <cell r="AJ67">
            <v>0.795766666666667</v>
          </cell>
          <cell r="AK67">
            <v>0.788408333333333</v>
          </cell>
          <cell r="AL67">
            <v>0.799244</v>
          </cell>
          <cell r="AM67">
            <v>0.741</v>
          </cell>
          <cell r="AN67">
            <v>0.839</v>
          </cell>
          <cell r="AO67">
            <v>0.736</v>
          </cell>
          <cell r="AP67">
            <v>0.912</v>
          </cell>
          <cell r="AQ67">
            <v>-0.0738974970202622</v>
          </cell>
          <cell r="AR67">
            <v>0.0305039787798409</v>
          </cell>
          <cell r="AS67">
            <v>0.27554870280533</v>
          </cell>
          <cell r="AT67">
            <v>0.143803454963199</v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>
            <v>5</v>
          </cell>
          <cell r="AZ67" t="str">
            <v/>
          </cell>
          <cell r="BA67" t="str">
            <v/>
          </cell>
          <cell r="BB67" t="str">
            <v/>
          </cell>
          <cell r="BC67">
            <v>9</v>
          </cell>
        </row>
        <row r="68">
          <cell r="A68" t="str">
            <v>B</v>
          </cell>
          <cell r="B68" t="str">
            <v>建筑材料</v>
          </cell>
          <cell r="C68">
            <v>8572.63</v>
          </cell>
          <cell r="D68">
            <v>10488.8554674981</v>
          </cell>
          <cell r="E68">
            <v>1682.63367432657</v>
          </cell>
          <cell r="F68">
            <v>63</v>
          </cell>
          <cell r="G68" t="str">
            <v>SZ159745</v>
          </cell>
          <cell r="H68" t="str">
            <v>建材ETF</v>
          </cell>
          <cell r="I68" t="str">
            <v>建筑材料</v>
          </cell>
          <cell r="J68">
            <v>0.817</v>
          </cell>
          <cell r="K68">
            <v>14.8</v>
          </cell>
          <cell r="L68">
            <v>0.6844</v>
          </cell>
          <cell r="M68">
            <v>1.38</v>
          </cell>
          <cell r="N68">
            <v>0.2932</v>
          </cell>
          <cell r="O68">
            <v>0.0933</v>
          </cell>
          <cell r="P68">
            <v>0.0352</v>
          </cell>
          <cell r="Q68">
            <v>18</v>
          </cell>
          <cell r="R68" t="str">
            <v>建材ETF</v>
          </cell>
          <cell r="S68">
            <v>0.776027240144845</v>
          </cell>
          <cell r="T68">
            <v>0.0854105404660943</v>
          </cell>
          <cell r="U68">
            <v>0.395285584768812</v>
          </cell>
          <cell r="V68">
            <v>0.259292837715322</v>
          </cell>
          <cell r="W68">
            <v>0.006</v>
          </cell>
          <cell r="X68" t="str">
            <v/>
          </cell>
          <cell r="Y68" t="str">
            <v/>
          </cell>
          <cell r="Z68">
            <v>0.5</v>
          </cell>
          <cell r="AA68">
            <v>0.1</v>
          </cell>
          <cell r="AB68" t="str">
            <v>931009</v>
          </cell>
          <cell r="AC68" t="str">
            <v>PB</v>
          </cell>
          <cell r="AD68">
            <v>1.5</v>
          </cell>
          <cell r="AE68">
            <v>1.58628081457663</v>
          </cell>
          <cell r="AF68">
            <v>0.8064</v>
          </cell>
          <cell r="AG68">
            <v>0.7936</v>
          </cell>
          <cell r="AH68">
            <v>0.7994</v>
          </cell>
          <cell r="AI68">
            <v>0.802133333333333</v>
          </cell>
          <cell r="AJ68">
            <v>0.7697</v>
          </cell>
          <cell r="AK68">
            <v>0.796425</v>
          </cell>
          <cell r="AL68">
            <v>0.860952</v>
          </cell>
          <cell r="AM68">
            <v>0.667</v>
          </cell>
          <cell r="AN68">
            <v>0.881</v>
          </cell>
          <cell r="AO68">
            <v>0.667</v>
          </cell>
          <cell r="AP68">
            <v>1.028</v>
          </cell>
          <cell r="AQ68">
            <v>0.0555555555555555</v>
          </cell>
          <cell r="AR68">
            <v>0.0806878306878306</v>
          </cell>
          <cell r="AS68">
            <v>0.286781784928148</v>
          </cell>
          <cell r="AT68">
            <v>0.282303089169197</v>
          </cell>
          <cell r="AU68">
            <v>1</v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>
            <v>8</v>
          </cell>
          <cell r="BC68" t="str">
            <v/>
          </cell>
        </row>
        <row r="69">
          <cell r="A69" t="str">
            <v/>
          </cell>
          <cell r="B69" t="str">
            <v>CS计算机</v>
          </cell>
          <cell r="C69">
            <v>6690.05</v>
          </cell>
          <cell r="D69">
            <v>7600.43009511586</v>
          </cell>
          <cell r="E69">
            <v>1270.59839480701</v>
          </cell>
          <cell r="F69">
            <v>64</v>
          </cell>
          <cell r="G69" t="str">
            <v>SZ159998</v>
          </cell>
          <cell r="H69" t="str">
            <v>计算机ETF</v>
          </cell>
          <cell r="I69" t="str">
            <v>CS计算机</v>
          </cell>
          <cell r="J69">
            <v>0.836</v>
          </cell>
          <cell r="K69">
            <v>49.38</v>
          </cell>
          <cell r="L69">
            <v>0.3677</v>
          </cell>
          <cell r="M69">
            <v>3.88</v>
          </cell>
          <cell r="N69">
            <v>0.2001</v>
          </cell>
          <cell r="O69">
            <v>0.0785</v>
          </cell>
          <cell r="P69">
            <v>0.0087</v>
          </cell>
          <cell r="Q69">
            <v>1</v>
          </cell>
          <cell r="R69" t="str">
            <v>计算机ETF</v>
          </cell>
          <cell r="S69">
            <v>0.789699509454483</v>
          </cell>
          <cell r="T69">
            <v>0.150861305585822</v>
          </cell>
          <cell r="U69">
            <v>0.489393939393939</v>
          </cell>
          <cell r="V69">
            <v>0.366666666666667</v>
          </cell>
          <cell r="W69">
            <v>0.006</v>
          </cell>
          <cell r="X69" t="str">
            <v/>
          </cell>
          <cell r="Y69" t="str">
            <v/>
          </cell>
          <cell r="Z69">
            <v>0.5</v>
          </cell>
          <cell r="AA69">
            <v>0.1</v>
          </cell>
          <cell r="AB69" t="str">
            <v>930651</v>
          </cell>
          <cell r="AC69" t="str">
            <v>PE</v>
          </cell>
          <cell r="AD69">
            <v>50</v>
          </cell>
          <cell r="AE69">
            <v>6.29044585987261</v>
          </cell>
          <cell r="AF69">
            <v>0.836</v>
          </cell>
          <cell r="AG69">
            <v>0.8155</v>
          </cell>
          <cell r="AH69">
            <v>0.8056</v>
          </cell>
          <cell r="AI69">
            <v>0.8094</v>
          </cell>
          <cell r="AJ69">
            <v>0.807116666666666</v>
          </cell>
          <cell r="AK69">
            <v>0.787366666666667</v>
          </cell>
          <cell r="AL69">
            <v>0.8305</v>
          </cell>
          <cell r="AM69">
            <v>0.684</v>
          </cell>
          <cell r="AN69">
            <v>0.86</v>
          </cell>
          <cell r="AO69">
            <v>0.674</v>
          </cell>
          <cell r="AP69">
            <v>1.1</v>
          </cell>
          <cell r="AQ69">
            <v>0.0582278481012657</v>
          </cell>
          <cell r="AR69">
            <v>0.0971128608923884</v>
          </cell>
          <cell r="AS69">
            <v>0.462473511965754</v>
          </cell>
          <cell r="AT69">
            <v>0.358540190158317</v>
          </cell>
          <cell r="AU69">
            <v>1</v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</row>
        <row r="70">
          <cell r="A70" t="str">
            <v/>
          </cell>
          <cell r="B70" t="str">
            <v>中证800</v>
          </cell>
          <cell r="C70">
            <v>4351.75</v>
          </cell>
          <cell r="D70">
            <v>4947.73629149278</v>
          </cell>
          <cell r="E70">
            <v>598.384558934828</v>
          </cell>
          <cell r="F70">
            <v>65</v>
          </cell>
          <cell r="G70" t="str">
            <v>SH515800</v>
          </cell>
          <cell r="H70" t="str">
            <v>800ETF</v>
          </cell>
          <cell r="I70" t="str">
            <v>中证800</v>
          </cell>
          <cell r="J70">
            <v>1.113</v>
          </cell>
          <cell r="K70">
            <v>12.9</v>
          </cell>
          <cell r="L70">
            <v>0.2767</v>
          </cell>
          <cell r="M70">
            <v>1.32</v>
          </cell>
          <cell r="N70">
            <v>0.0483</v>
          </cell>
          <cell r="O70">
            <v>0.1025</v>
          </cell>
          <cell r="P70">
            <v>0.0255</v>
          </cell>
          <cell r="Q70">
            <v>1</v>
          </cell>
          <cell r="R70" t="str">
            <v>800ETF</v>
          </cell>
          <cell r="S70">
            <v>1.21953499104001</v>
          </cell>
          <cell r="T70">
            <v>0.130122708170561</v>
          </cell>
          <cell r="U70">
            <v>0.305108467459762</v>
          </cell>
          <cell r="V70">
            <v>0.221133659902029</v>
          </cell>
          <cell r="W70">
            <v>0.002</v>
          </cell>
          <cell r="X70" t="str">
            <v/>
          </cell>
          <cell r="Y70" t="str">
            <v/>
          </cell>
          <cell r="Z70">
            <v>0.15</v>
          </cell>
          <cell r="AA70">
            <v>0.05</v>
          </cell>
          <cell r="AB70" t="str">
            <v>000906</v>
          </cell>
          <cell r="AC70" t="str">
            <v>PE</v>
          </cell>
          <cell r="AD70">
            <v>13</v>
          </cell>
          <cell r="AE70">
            <v>1.25853658536585</v>
          </cell>
          <cell r="AF70">
            <v>1.096</v>
          </cell>
          <cell r="AG70">
            <v>1.0842</v>
          </cell>
          <cell r="AH70">
            <v>1.0835</v>
          </cell>
          <cell r="AI70">
            <v>1.08643333333333</v>
          </cell>
          <cell r="AJ70">
            <v>1.06858333333333</v>
          </cell>
          <cell r="AK70">
            <v>1.09609166666667</v>
          </cell>
          <cell r="AL70">
            <v>1.135548</v>
          </cell>
          <cell r="AM70">
            <v>0.993</v>
          </cell>
          <cell r="AN70">
            <v>1.174</v>
          </cell>
          <cell r="AO70">
            <v>0.993</v>
          </cell>
          <cell r="AP70">
            <v>1.331</v>
          </cell>
          <cell r="AQ70">
            <v>0.0579847908745247</v>
          </cell>
          <cell r="AR70">
            <v>0.0392156862745098</v>
          </cell>
          <cell r="AS70">
            <v>0.262509797647012</v>
          </cell>
          <cell r="AT70">
            <v>0.197815367026821</v>
          </cell>
          <cell r="AU70">
            <v>1</v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</row>
        <row r="71">
          <cell r="A71" t="str">
            <v/>
          </cell>
          <cell r="B71" t="str">
            <v>中证数据</v>
          </cell>
          <cell r="C71">
            <v>2721.42</v>
          </cell>
          <cell r="D71">
            <v>2326.93377378408</v>
          </cell>
          <cell r="E71">
            <v>473.737468316513</v>
          </cell>
          <cell r="F71">
            <v>66</v>
          </cell>
          <cell r="G71" t="str">
            <v>SH515400</v>
          </cell>
          <cell r="H71" t="str">
            <v>大数据ETF</v>
          </cell>
          <cell r="I71" t="str">
            <v>中证数据</v>
          </cell>
          <cell r="J71">
            <v>0.792</v>
          </cell>
          <cell r="K71">
            <v>79.83</v>
          </cell>
          <cell r="L71">
            <v>0.765</v>
          </cell>
          <cell r="M71">
            <v>3.65</v>
          </cell>
          <cell r="N71">
            <v>0.5901</v>
          </cell>
          <cell r="O71">
            <v>0.0457</v>
          </cell>
          <cell r="P71">
            <v>0.004</v>
          </cell>
          <cell r="Q71" t="str">
            <v/>
          </cell>
          <cell r="R71" t="str">
            <v>大数据ETF</v>
          </cell>
          <cell r="S71">
            <v>0.687234541794727</v>
          </cell>
          <cell r="T71">
            <v>0.124756677134337</v>
          </cell>
          <cell r="U71">
            <v>0.427063339731286</v>
          </cell>
          <cell r="V71">
            <v>0.239923224568138</v>
          </cell>
          <cell r="W71">
            <v>0.006</v>
          </cell>
          <cell r="X71" t="str">
            <v/>
          </cell>
          <cell r="Y71" t="str">
            <v/>
          </cell>
          <cell r="Z71">
            <v>0.5</v>
          </cell>
          <cell r="AA71">
            <v>0.1</v>
          </cell>
          <cell r="AB71" t="str">
            <v>930902</v>
          </cell>
          <cell r="AC71" t="str">
            <v>PE</v>
          </cell>
          <cell r="AD71">
            <v>45</v>
          </cell>
          <cell r="AE71">
            <v>17.4682713347921</v>
          </cell>
          <cell r="AF71">
            <v>0.7928</v>
          </cell>
          <cell r="AG71">
            <v>0.7627</v>
          </cell>
          <cell r="AH71">
            <v>0.7477</v>
          </cell>
          <cell r="AI71">
            <v>0.7489</v>
          </cell>
          <cell r="AJ71">
            <v>0.7405</v>
          </cell>
          <cell r="AK71">
            <v>0.7198</v>
          </cell>
          <cell r="AL71">
            <v>0.761076</v>
          </cell>
          <cell r="AM71">
            <v>0.612</v>
          </cell>
          <cell r="AN71">
            <v>0.797</v>
          </cell>
          <cell r="AO71">
            <v>0.597</v>
          </cell>
          <cell r="AP71">
            <v>1.016</v>
          </cell>
          <cell r="AQ71">
            <v>0.0894085281980744</v>
          </cell>
          <cell r="AR71">
            <v>0.166421207658321</v>
          </cell>
          <cell r="AS71">
            <v>0.437198221429278</v>
          </cell>
          <cell r="AT71">
            <v>0.384009777358832</v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</row>
        <row r="72">
          <cell r="A72" t="str">
            <v/>
          </cell>
          <cell r="B72" t="str">
            <v>智能制造</v>
          </cell>
          <cell r="C72">
            <v>3058.48</v>
          </cell>
          <cell r="D72">
            <v>3155.55428309126</v>
          </cell>
          <cell r="E72">
            <v>446.145809882322</v>
          </cell>
          <cell r="F72">
            <v>67</v>
          </cell>
          <cell r="G72" t="str">
            <v>SH516800</v>
          </cell>
          <cell r="H72" t="str">
            <v>智能制造ETF</v>
          </cell>
          <cell r="I72" t="str">
            <v>智能制造</v>
          </cell>
          <cell r="J72">
            <v>0.93</v>
          </cell>
          <cell r="K72">
            <v>28.65</v>
          </cell>
          <cell r="L72">
            <v>0.6463</v>
          </cell>
          <cell r="M72">
            <v>3.5</v>
          </cell>
          <cell r="N72">
            <v>0.5935</v>
          </cell>
          <cell r="O72">
            <v>0.122</v>
          </cell>
          <cell r="P72">
            <v>0.0118</v>
          </cell>
          <cell r="Q72" t="str">
            <v/>
          </cell>
          <cell r="R72" t="str">
            <v>智能制造ETF</v>
          </cell>
          <cell r="S72">
            <v>0.962962005272685</v>
          </cell>
          <cell r="T72">
            <v>0.131643510384202</v>
          </cell>
          <cell r="U72">
            <v>0.397426192278577</v>
          </cell>
          <cell r="V72">
            <v>0.295987887963664</v>
          </cell>
          <cell r="W72">
            <v>0.006</v>
          </cell>
          <cell r="X72" t="str">
            <v/>
          </cell>
          <cell r="Y72" t="str">
            <v/>
          </cell>
          <cell r="Z72">
            <v>0.5</v>
          </cell>
          <cell r="AA72">
            <v>0.1</v>
          </cell>
          <cell r="AB72" t="str">
            <v>930850</v>
          </cell>
          <cell r="AC72" t="str">
            <v>PE</v>
          </cell>
          <cell r="AD72">
            <v>22</v>
          </cell>
          <cell r="AE72">
            <v>2.3483606557377</v>
          </cell>
          <cell r="AF72">
            <v>0.92</v>
          </cell>
          <cell r="AG72">
            <v>0.9111</v>
          </cell>
          <cell r="AH72">
            <v>0.91345</v>
          </cell>
          <cell r="AI72">
            <v>0.9217</v>
          </cell>
          <cell r="AJ72">
            <v>0.931316666666667</v>
          </cell>
          <cell r="AK72">
            <v>0.954141666666667</v>
          </cell>
          <cell r="AL72">
            <v>0.985756</v>
          </cell>
          <cell r="AM72">
            <v>0.84</v>
          </cell>
          <cell r="AN72">
            <v>1.073</v>
          </cell>
          <cell r="AO72">
            <v>0.796</v>
          </cell>
          <cell r="AP72">
            <v>1.242</v>
          </cell>
          <cell r="AQ72">
            <v>0.0086767895878525</v>
          </cell>
          <cell r="AR72">
            <v>0.0152838427947598</v>
          </cell>
          <cell r="AS72">
            <v>0.376993491577217</v>
          </cell>
          <cell r="AT72">
            <v>0.265302408554069</v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</row>
        <row r="73">
          <cell r="A73" t="str">
            <v>B</v>
          </cell>
          <cell r="B73" t="str">
            <v>全指家电</v>
          </cell>
          <cell r="C73">
            <v>9381.07</v>
          </cell>
          <cell r="D73">
            <v>11262.0127702185</v>
          </cell>
          <cell r="E73">
            <v>1751.32436318625</v>
          </cell>
          <cell r="F73">
            <v>68</v>
          </cell>
          <cell r="G73" t="str">
            <v>SZ159996</v>
          </cell>
          <cell r="H73" t="str">
            <v>家电ETF</v>
          </cell>
          <cell r="I73" t="str">
            <v>全指家电</v>
          </cell>
          <cell r="J73">
            <v>1.052</v>
          </cell>
          <cell r="K73">
            <v>16.02</v>
          </cell>
          <cell r="L73">
            <v>0.6744</v>
          </cell>
          <cell r="M73">
            <v>2.81</v>
          </cell>
          <cell r="N73">
            <v>0.6256</v>
          </cell>
          <cell r="O73">
            <v>0.1753</v>
          </cell>
          <cell r="P73">
            <v>0.0302</v>
          </cell>
          <cell r="Q73">
            <v>8</v>
          </cell>
          <cell r="R73" t="str">
            <v>家电ETF</v>
          </cell>
          <cell r="S73">
            <v>1.11199106058446</v>
          </cell>
          <cell r="T73">
            <v>0.164196497488317</v>
          </cell>
          <cell r="U73">
            <v>0.396125584502338</v>
          </cell>
          <cell r="V73">
            <v>0.297261189044756</v>
          </cell>
          <cell r="W73">
            <v>0.006</v>
          </cell>
          <cell r="X73" t="str">
            <v/>
          </cell>
          <cell r="Y73" t="str">
            <v/>
          </cell>
          <cell r="Z73">
            <v>0.5</v>
          </cell>
          <cell r="AA73">
            <v>0.1</v>
          </cell>
          <cell r="AB73" t="str">
            <v>930697</v>
          </cell>
          <cell r="AC73" t="str">
            <v>PE</v>
          </cell>
          <cell r="AD73">
            <v>12</v>
          </cell>
          <cell r="AE73">
            <v>0.913861950941243</v>
          </cell>
          <cell r="AF73">
            <v>1.0388</v>
          </cell>
          <cell r="AG73">
            <v>1.0256</v>
          </cell>
          <cell r="AH73">
            <v>1.02945</v>
          </cell>
          <cell r="AI73">
            <v>1.02953333333333</v>
          </cell>
          <cell r="AJ73">
            <v>1.00473333333333</v>
          </cell>
          <cell r="AK73">
            <v>1.04790833333333</v>
          </cell>
          <cell r="AL73">
            <v>1.069088</v>
          </cell>
          <cell r="AM73">
            <v>0.904</v>
          </cell>
          <cell r="AN73">
            <v>1.137</v>
          </cell>
          <cell r="AO73">
            <v>0.904</v>
          </cell>
          <cell r="AP73">
            <v>1.316</v>
          </cell>
          <cell r="AQ73">
            <v>0.060483870967742</v>
          </cell>
          <cell r="AR73">
            <v>0.0344149459193708</v>
          </cell>
          <cell r="AS73">
            <v>0.397827320460068</v>
          </cell>
          <cell r="AT73">
            <v>0.248225192711523</v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>
            <v>8</v>
          </cell>
          <cell r="BC73" t="str">
            <v/>
          </cell>
        </row>
        <row r="74">
          <cell r="A74" t="str">
            <v/>
          </cell>
          <cell r="B74" t="str">
            <v>光伏产业</v>
          </cell>
          <cell r="C74">
            <v>4550.44</v>
          </cell>
          <cell r="D74">
            <v>5098.67986527654</v>
          </cell>
          <cell r="E74">
            <v>746.911251694636</v>
          </cell>
          <cell r="F74">
            <v>69</v>
          </cell>
          <cell r="G74" t="str">
            <v>SH515790</v>
          </cell>
          <cell r="H74" t="str">
            <v>光伏ETF</v>
          </cell>
          <cell r="I74" t="str">
            <v>光伏产业</v>
          </cell>
          <cell r="J74">
            <v>1.477</v>
          </cell>
          <cell r="K74">
            <v>23.74</v>
          </cell>
          <cell r="L74">
            <v>0.0366</v>
          </cell>
          <cell r="M74">
            <v>4.42</v>
          </cell>
          <cell r="N74">
            <v>0.6186</v>
          </cell>
          <cell r="O74">
            <v>0.1864</v>
          </cell>
          <cell r="P74">
            <v>0.0061</v>
          </cell>
          <cell r="Q74" t="str">
            <v/>
          </cell>
          <cell r="R74" t="str">
            <v>光伏ETF</v>
          </cell>
          <cell r="S74">
            <v>1.65549648584207</v>
          </cell>
          <cell r="T74">
            <v>0.24440719123269</v>
          </cell>
          <cell r="U74">
            <v>0.444502893214098</v>
          </cell>
          <cell r="V74">
            <v>0.22304050499737</v>
          </cell>
          <cell r="W74">
            <v>0.006</v>
          </cell>
          <cell r="X74" t="str">
            <v/>
          </cell>
          <cell r="Y74" t="str">
            <v/>
          </cell>
          <cell r="Z74">
            <v>0.5</v>
          </cell>
          <cell r="AA74">
            <v>0.1</v>
          </cell>
          <cell r="AB74" t="str">
            <v>931151</v>
          </cell>
          <cell r="AC74" t="str">
            <v>PB</v>
          </cell>
          <cell r="AD74">
            <v>2</v>
          </cell>
          <cell r="AE74">
            <v>1.27360515021459</v>
          </cell>
          <cell r="AF74">
            <v>1.4152</v>
          </cell>
          <cell r="AG74">
            <v>1.3872</v>
          </cell>
          <cell r="AH74">
            <v>1.36285</v>
          </cell>
          <cell r="AI74">
            <v>1.3903</v>
          </cell>
          <cell r="AJ74">
            <v>1.45953333333333</v>
          </cell>
          <cell r="AK74">
            <v>1.563125</v>
          </cell>
          <cell r="AL74">
            <v>1.510956</v>
          </cell>
          <cell r="AM74">
            <v>1.252</v>
          </cell>
          <cell r="AN74">
            <v>1.869</v>
          </cell>
          <cell r="AO74">
            <v>1.056</v>
          </cell>
          <cell r="AP74">
            <v>1.869</v>
          </cell>
          <cell r="AQ74">
            <v>0.0235620235620236</v>
          </cell>
          <cell r="AR74">
            <v>-0.053811659192825</v>
          </cell>
          <cell r="AS74">
            <v>0.504129153991434</v>
          </cell>
          <cell r="AT74">
            <v>0.311251736338616</v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</row>
        <row r="75">
          <cell r="A75" t="str">
            <v/>
          </cell>
          <cell r="B75" t="str">
            <v>全指可选</v>
          </cell>
          <cell r="C75">
            <v>4851.47</v>
          </cell>
          <cell r="D75">
            <v>4906.96537699206</v>
          </cell>
          <cell r="E75">
            <v>710.508768216162</v>
          </cell>
          <cell r="F75">
            <v>70</v>
          </cell>
          <cell r="G75" t="str">
            <v>SZ159936</v>
          </cell>
          <cell r="H75" t="str">
            <v>可选消费ETF</v>
          </cell>
          <cell r="I75" t="str">
            <v>全指可选</v>
          </cell>
          <cell r="J75">
            <v>1.726</v>
          </cell>
          <cell r="K75">
            <v>28.41</v>
          </cell>
          <cell r="L75">
            <v>0.7206</v>
          </cell>
          <cell r="M75">
            <v>2.55</v>
          </cell>
          <cell r="N75">
            <v>0.4613</v>
          </cell>
          <cell r="O75">
            <v>0.0908</v>
          </cell>
          <cell r="P75">
            <v>0.0177</v>
          </cell>
          <cell r="Q75" t="str">
            <v/>
          </cell>
          <cell r="R75" t="str">
            <v>可选消费ETF</v>
          </cell>
          <cell r="S75">
            <v>1.78231001637402</v>
          </cell>
          <cell r="T75">
            <v>0.250894797781269</v>
          </cell>
          <cell r="U75">
            <v>0.370919881305638</v>
          </cell>
          <cell r="V75">
            <v>0.193457943925234</v>
          </cell>
          <cell r="W75">
            <v>0.006</v>
          </cell>
          <cell r="X75" t="str">
            <v/>
          </cell>
          <cell r="Y75" t="str">
            <v/>
          </cell>
          <cell r="Z75">
            <v>0.5</v>
          </cell>
          <cell r="AA75">
            <v>0.1</v>
          </cell>
          <cell r="AB75" t="str">
            <v>000989</v>
          </cell>
          <cell r="AC75" t="str">
            <v>PE</v>
          </cell>
          <cell r="AD75">
            <v>22</v>
          </cell>
          <cell r="AE75">
            <v>3.12885462555066</v>
          </cell>
          <cell r="AF75">
            <v>1.7008</v>
          </cell>
          <cell r="AG75">
            <v>1.6855</v>
          </cell>
          <cell r="AH75">
            <v>1.69225</v>
          </cell>
          <cell r="AI75">
            <v>1.69183333333333</v>
          </cell>
          <cell r="AJ75">
            <v>1.65616666666667</v>
          </cell>
          <cell r="AK75">
            <v>1.72109166666667</v>
          </cell>
          <cell r="AL75">
            <v>1.740552</v>
          </cell>
          <cell r="AM75">
            <v>1.508</v>
          </cell>
          <cell r="AN75">
            <v>1.915</v>
          </cell>
          <cell r="AO75">
            <v>1.47</v>
          </cell>
          <cell r="AP75">
            <v>2.008</v>
          </cell>
          <cell r="AQ75">
            <v>0.0747198007471979</v>
          </cell>
          <cell r="AR75">
            <v>0.0569503980404164</v>
          </cell>
          <cell r="AS75">
            <v>0.244875247223863</v>
          </cell>
          <cell r="AT75">
            <v>0.212330135409609</v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</row>
        <row r="76">
          <cell r="A76" t="str">
            <v>S</v>
          </cell>
          <cell r="B76" t="str">
            <v>中证旅游</v>
          </cell>
          <cell r="C76">
            <v>4624.22</v>
          </cell>
          <cell r="D76">
            <v>3907.03468191137</v>
          </cell>
          <cell r="E76">
            <v>497.701168875883</v>
          </cell>
          <cell r="F76">
            <v>71</v>
          </cell>
          <cell r="G76" t="str">
            <v>SZ159766</v>
          </cell>
          <cell r="H76" t="str">
            <v>旅游ETF</v>
          </cell>
          <cell r="I76" t="str">
            <v>中证旅游</v>
          </cell>
          <cell r="J76">
            <v>1.112</v>
          </cell>
          <cell r="K76">
            <v>-1</v>
          </cell>
          <cell r="L76">
            <v>0.776</v>
          </cell>
          <cell r="M76">
            <v>3.64</v>
          </cell>
          <cell r="N76">
            <v>0.7967</v>
          </cell>
          <cell r="O76">
            <v>-0.2423</v>
          </cell>
          <cell r="P76">
            <v>0.0033</v>
          </cell>
          <cell r="Q76" t="str">
            <v/>
          </cell>
          <cell r="R76" t="str">
            <v>旅游ETF</v>
          </cell>
          <cell r="S76">
            <v>1.02392522096608</v>
          </cell>
          <cell r="T76">
            <v>0.0649162948441097</v>
          </cell>
          <cell r="U76">
            <v>0.258121158911326</v>
          </cell>
          <cell r="V76">
            <v>0.0338835794960903</v>
          </cell>
          <cell r="W76">
            <v>0.006</v>
          </cell>
          <cell r="X76" t="str">
            <v/>
          </cell>
          <cell r="Y76" t="str">
            <v/>
          </cell>
          <cell r="Z76">
            <v>0.5</v>
          </cell>
          <cell r="AA76">
            <v>0.1</v>
          </cell>
          <cell r="AB76" t="str">
            <v>930633</v>
          </cell>
          <cell r="AC76" t="str">
            <v>PB</v>
          </cell>
          <cell r="AD76">
            <v>2.5</v>
          </cell>
          <cell r="AE76" t="str">
            <v/>
          </cell>
          <cell r="AF76">
            <v>1.1134</v>
          </cell>
          <cell r="AG76">
            <v>1.1221</v>
          </cell>
          <cell r="AH76">
            <v>1.1239</v>
          </cell>
          <cell r="AI76">
            <v>1.1023</v>
          </cell>
          <cell r="AJ76">
            <v>1.03928333333333</v>
          </cell>
          <cell r="AK76">
            <v>1.00748333333333</v>
          </cell>
          <cell r="AL76">
            <v>0.994192</v>
          </cell>
          <cell r="AM76">
            <v>0.909</v>
          </cell>
          <cell r="AN76">
            <v>1.151</v>
          </cell>
          <cell r="AO76">
            <v>0.845</v>
          </cell>
          <cell r="AP76">
            <v>1.151</v>
          </cell>
          <cell r="AQ76">
            <v>0.134693877551021</v>
          </cell>
          <cell r="AR76">
            <v>0.165618448637317</v>
          </cell>
          <cell r="AS76">
            <v>0.19875981289135</v>
          </cell>
          <cell r="AT76">
            <v>0.202219421902629</v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</row>
        <row r="77">
          <cell r="A77" t="str">
            <v/>
          </cell>
          <cell r="B77" t="str">
            <v>中证白酒</v>
          </cell>
          <cell r="C77">
            <v>16356.64</v>
          </cell>
          <cell r="D77">
            <v>17442.1085411638</v>
          </cell>
          <cell r="E77">
            <v>5368.63336401732</v>
          </cell>
          <cell r="F77">
            <v>72</v>
          </cell>
          <cell r="G77" t="str">
            <v>SZ161725</v>
          </cell>
          <cell r="H77" t="str">
            <v>白酒基金LOF</v>
          </cell>
          <cell r="I77" t="str">
            <v>中证白酒</v>
          </cell>
          <cell r="J77">
            <v>1.198</v>
          </cell>
          <cell r="K77">
            <v>35.76</v>
          </cell>
          <cell r="L77">
            <v>0.7008</v>
          </cell>
          <cell r="M77">
            <v>9.11</v>
          </cell>
          <cell r="N77">
            <v>0.7339</v>
          </cell>
          <cell r="O77">
            <v>0.2549</v>
          </cell>
          <cell r="P77">
            <v>0.0185</v>
          </cell>
          <cell r="Q77" t="str">
            <v/>
          </cell>
          <cell r="R77" t="str">
            <v>白酒基金LOF</v>
          </cell>
          <cell r="S77">
            <v>1.05522488698173</v>
          </cell>
          <cell r="T77">
            <v>0.128403523838581</v>
          </cell>
          <cell r="U77">
            <v>0.431847133757962</v>
          </cell>
          <cell r="V77">
            <v>0.236942675159236</v>
          </cell>
          <cell r="W77">
            <v>0.0122</v>
          </cell>
          <cell r="X77" t="str">
            <v/>
          </cell>
          <cell r="Y77" t="str">
            <v/>
          </cell>
          <cell r="Z77">
            <v>1</v>
          </cell>
          <cell r="AA77">
            <v>0.22</v>
          </cell>
          <cell r="AB77" t="str">
            <v>399997</v>
          </cell>
          <cell r="AC77" t="str">
            <v>PE</v>
          </cell>
          <cell r="AD77">
            <v>28</v>
          </cell>
          <cell r="AE77">
            <v>1.40290309925461</v>
          </cell>
          <cell r="AF77">
            <v>1.1652</v>
          </cell>
          <cell r="AG77">
            <v>1.1554</v>
          </cell>
          <cell r="AH77">
            <v>1.1484</v>
          </cell>
          <cell r="AI77">
            <v>1.11816666666667</v>
          </cell>
          <cell r="AJ77">
            <v>1.0518</v>
          </cell>
          <cell r="AK77">
            <v>1.0938</v>
          </cell>
          <cell r="AL77">
            <v>1.117568</v>
          </cell>
          <cell r="AM77">
            <v>0.892</v>
          </cell>
          <cell r="AN77">
            <v>1.198</v>
          </cell>
          <cell r="AO77">
            <v>0.892</v>
          </cell>
          <cell r="AP77">
            <v>1.33</v>
          </cell>
          <cell r="AQ77">
            <v>0.223697650663943</v>
          </cell>
          <cell r="AR77">
            <v>0.129123468426013</v>
          </cell>
          <cell r="AS77">
            <v>0.321969362684711</v>
          </cell>
          <cell r="AT77">
            <v>0.223161903986961</v>
          </cell>
          <cell r="AU77" t="str">
            <v/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</row>
        <row r="78">
          <cell r="A78" t="str">
            <v>注：数据仅供参考，不作为投资建议</v>
          </cell>
        </row>
        <row r="78">
          <cell r="G78" t="str">
            <v>注：数据仅供参考，不作为投资建议</v>
          </cell>
        </row>
        <row r="78">
          <cell r="R78" t="str">
            <v>注：数据仅供参考，不作为投资建议</v>
          </cell>
        </row>
      </sheetData>
      <sheetData sheetId="2">
        <row r="1">
          <cell r="B1" t="str">
            <v>5年PE跟踪</v>
          </cell>
        </row>
        <row r="1">
          <cell r="H1">
            <v>44935</v>
          </cell>
        </row>
        <row r="2">
          <cell r="H2">
            <v>2</v>
          </cell>
          <cell r="I2" t="str">
            <v>第82期</v>
          </cell>
        </row>
        <row r="3">
          <cell r="B3" t="str">
            <v>指数</v>
          </cell>
          <cell r="C3" t="str">
            <v>PE</v>
          </cell>
          <cell r="D3" t="str">
            <v>5年最低PE</v>
          </cell>
          <cell r="E3" t="str">
            <v>5年最高PE</v>
          </cell>
          <cell r="F3" t="str">
            <v>定投与止盈</v>
          </cell>
          <cell r="G3" t="str">
            <v>倍数</v>
          </cell>
          <cell r="H3" t="str">
            <v>场内</v>
          </cell>
          <cell r="I3" t="str">
            <v>场外</v>
          </cell>
        </row>
        <row r="4">
          <cell r="B4" t="str">
            <v>上证50</v>
          </cell>
          <cell r="C4">
            <v>9.51</v>
          </cell>
          <cell r="D4">
            <v>8.41</v>
          </cell>
          <cell r="E4">
            <v>15.08</v>
          </cell>
          <cell r="F4" t="str">
            <v>定投</v>
          </cell>
          <cell r="G4">
            <v>2</v>
          </cell>
          <cell r="H4">
            <v>510050</v>
          </cell>
          <cell r="I4" t="str">
            <v>001051</v>
          </cell>
        </row>
        <row r="5">
          <cell r="B5" t="str">
            <v>沪深300</v>
          </cell>
          <cell r="C5">
            <v>11.6</v>
          </cell>
          <cell r="D5">
            <v>10.08</v>
          </cell>
          <cell r="E5">
            <v>17.56</v>
          </cell>
          <cell r="F5" t="str">
            <v>定投</v>
          </cell>
          <cell r="G5">
            <v>2</v>
          </cell>
          <cell r="H5">
            <v>510310</v>
          </cell>
          <cell r="I5">
            <v>110020</v>
          </cell>
        </row>
        <row r="6">
          <cell r="B6" t="str">
            <v>中证500</v>
          </cell>
          <cell r="C6">
            <v>23.16</v>
          </cell>
          <cell r="D6">
            <v>16.01</v>
          </cell>
          <cell r="E6">
            <v>34.35</v>
          </cell>
          <cell r="F6" t="str">
            <v>不理会</v>
          </cell>
          <cell r="G6">
            <v>3</v>
          </cell>
          <cell r="H6">
            <v>510500</v>
          </cell>
          <cell r="I6" t="str">
            <v>004348</v>
          </cell>
        </row>
        <row r="7">
          <cell r="B7" t="str">
            <v>中证1000</v>
          </cell>
          <cell r="C7">
            <v>29.03</v>
          </cell>
          <cell r="D7">
            <v>19.09</v>
          </cell>
          <cell r="E7">
            <v>60.24</v>
          </cell>
          <cell r="F7" t="str">
            <v>定投</v>
          </cell>
          <cell r="G7">
            <v>4</v>
          </cell>
          <cell r="H7">
            <v>512100</v>
          </cell>
          <cell r="I7">
            <v>161039</v>
          </cell>
        </row>
        <row r="8">
          <cell r="B8" t="str">
            <v>创业板指</v>
          </cell>
          <cell r="C8">
            <v>40.05</v>
          </cell>
          <cell r="D8">
            <v>27.06</v>
          </cell>
          <cell r="E8">
            <v>77.3</v>
          </cell>
          <cell r="F8" t="str">
            <v>定投</v>
          </cell>
          <cell r="G8">
            <v>3</v>
          </cell>
          <cell r="H8">
            <v>159915</v>
          </cell>
          <cell r="I8" t="str">
            <v>004744</v>
          </cell>
        </row>
        <row r="9">
          <cell r="B9" t="str">
            <v>科创50</v>
          </cell>
          <cell r="C9">
            <v>43.91</v>
          </cell>
          <cell r="D9">
            <v>35.5</v>
          </cell>
          <cell r="E9">
            <v>110.16</v>
          </cell>
          <cell r="F9" t="str">
            <v>定投</v>
          </cell>
          <cell r="G9">
            <v>4</v>
          </cell>
          <cell r="H9">
            <v>588000</v>
          </cell>
          <cell r="I9" t="str">
            <v>011613</v>
          </cell>
        </row>
        <row r="10">
          <cell r="B10" t="str">
            <v>科创创业50</v>
          </cell>
          <cell r="C10">
            <v>39.09</v>
          </cell>
          <cell r="D10">
            <v>38.52</v>
          </cell>
          <cell r="E10">
            <v>91.76</v>
          </cell>
          <cell r="F10" t="str">
            <v>定投</v>
          </cell>
          <cell r="G10">
            <v>3</v>
          </cell>
          <cell r="H10">
            <v>159781</v>
          </cell>
          <cell r="I10" t="str">
            <v>013305</v>
          </cell>
        </row>
        <row r="11">
          <cell r="B11" t="str">
            <v>纳指100</v>
          </cell>
          <cell r="C11">
            <v>24.4</v>
          </cell>
          <cell r="D11">
            <v>20.09</v>
          </cell>
          <cell r="E11">
            <v>42.46</v>
          </cell>
          <cell r="F11" t="str">
            <v>定投</v>
          </cell>
          <cell r="G11">
            <v>3</v>
          </cell>
          <cell r="H11">
            <v>513100</v>
          </cell>
          <cell r="I11" t="str">
            <v>012870</v>
          </cell>
        </row>
        <row r="12">
          <cell r="B12" t="str">
            <v>标普500</v>
          </cell>
          <cell r="C12">
            <v>20.13</v>
          </cell>
          <cell r="D12">
            <v>16.82</v>
          </cell>
          <cell r="E12">
            <v>41.73</v>
          </cell>
          <cell r="F12" t="str">
            <v>定投</v>
          </cell>
          <cell r="G12">
            <v>3</v>
          </cell>
          <cell r="H12">
            <v>513500</v>
          </cell>
          <cell r="I12" t="str">
            <v>050025</v>
          </cell>
        </row>
        <row r="13">
          <cell r="B13" t="str">
            <v>恒生指数</v>
          </cell>
          <cell r="C13">
            <v>10.24</v>
          </cell>
          <cell r="D13">
            <v>8.26</v>
          </cell>
          <cell r="E13">
            <v>17.28</v>
          </cell>
          <cell r="F13" t="str">
            <v>定投</v>
          </cell>
          <cell r="G13">
            <v>3</v>
          </cell>
          <cell r="H13">
            <v>159920</v>
          </cell>
          <cell r="I13" t="str">
            <v>000071</v>
          </cell>
        </row>
        <row r="14">
          <cell r="B14" t="str">
            <v>恒生国企</v>
          </cell>
          <cell r="C14">
            <v>8.96</v>
          </cell>
          <cell r="D14">
            <v>7.1</v>
          </cell>
          <cell r="E14">
            <v>16.02</v>
          </cell>
          <cell r="F14" t="str">
            <v>定投</v>
          </cell>
          <cell r="G14">
            <v>3</v>
          </cell>
          <cell r="H14">
            <v>515180</v>
          </cell>
          <cell r="I14">
            <v>110031</v>
          </cell>
        </row>
        <row r="15">
          <cell r="B15" t="str">
            <v>中证消费</v>
          </cell>
          <cell r="C15">
            <v>41.19</v>
          </cell>
          <cell r="D15">
            <v>21.81</v>
          </cell>
          <cell r="E15">
            <v>54.12</v>
          </cell>
          <cell r="F15" t="str">
            <v>不理会</v>
          </cell>
          <cell r="G15">
            <v>3</v>
          </cell>
          <cell r="H15">
            <v>159928</v>
          </cell>
          <cell r="I15" t="str">
            <v>000248</v>
          </cell>
        </row>
        <row r="16">
          <cell r="B16" t="str">
            <v>中证白酒</v>
          </cell>
          <cell r="C16">
            <v>35.76</v>
          </cell>
          <cell r="D16">
            <v>19.74</v>
          </cell>
          <cell r="E16">
            <v>68.57</v>
          </cell>
          <cell r="F16" t="str">
            <v>不理会</v>
          </cell>
          <cell r="G16">
            <v>4</v>
          </cell>
          <cell r="H16">
            <v>161725</v>
          </cell>
          <cell r="I16" t="str">
            <v>012414</v>
          </cell>
        </row>
      </sheetData>
      <sheetData sheetId="3">
        <row r="1">
          <cell r="D1" t="str">
            <v>场内基金右侧交易跟踪</v>
          </cell>
        </row>
        <row r="1">
          <cell r="J1" t="str">
            <v>XIRR</v>
          </cell>
        </row>
        <row r="1">
          <cell r="L1" t="str">
            <v>第82期</v>
          </cell>
        </row>
        <row r="2">
          <cell r="J2">
            <v>0.26133894572248</v>
          </cell>
          <cell r="K2">
            <v>44935.4763888889</v>
          </cell>
        </row>
        <row r="3">
          <cell r="D3" t="str">
            <v>代码</v>
          </cell>
          <cell r="E3" t="str">
            <v>名称</v>
          </cell>
          <cell r="F3" t="str">
            <v>现价</v>
          </cell>
          <cell r="G3" t="str">
            <v>20日均线</v>
          </cell>
          <cell r="H3" t="str">
            <v>60日均线</v>
          </cell>
          <cell r="I3" t="str">
            <v>120日均线</v>
          </cell>
          <cell r="J3" t="str">
            <v>60BIAS</v>
          </cell>
          <cell r="K3" t="str">
            <v>120BIAS</v>
          </cell>
          <cell r="L3" t="str">
            <v>入</v>
          </cell>
          <cell r="M3" t="str">
            <v>出</v>
          </cell>
          <cell r="N3" t="str">
            <v>持</v>
          </cell>
        </row>
        <row r="4">
          <cell r="D4" t="str">
            <v>SH510050</v>
          </cell>
          <cell r="E4" t="str">
            <v>上证50ETF</v>
          </cell>
          <cell r="F4">
            <v>2.748</v>
          </cell>
          <cell r="G4">
            <v>2.6615</v>
          </cell>
          <cell r="H4">
            <v>2.56668333333333</v>
          </cell>
          <cell r="I4">
            <v>2.648675</v>
          </cell>
          <cell r="J4">
            <v>7.06423984259844</v>
          </cell>
          <cell r="K4">
            <v>3.74998820164799</v>
          </cell>
          <cell r="L4">
            <v>1</v>
          </cell>
          <cell r="M4" t="str">
            <v/>
          </cell>
          <cell r="N4" t="e">
            <v>#VALUE!</v>
          </cell>
        </row>
        <row r="5">
          <cell r="D5" t="str">
            <v>SH510500</v>
          </cell>
          <cell r="E5" t="str">
            <v>中证500ETF</v>
          </cell>
          <cell r="F5">
            <v>6.08</v>
          </cell>
          <cell r="G5">
            <v>5.97645</v>
          </cell>
          <cell r="H5">
            <v>6.05238333333333</v>
          </cell>
          <cell r="I5">
            <v>6.11651666666667</v>
          </cell>
          <cell r="J5">
            <v>0.456294076988958</v>
          </cell>
          <cell r="K5">
            <v>-0.597017365548486</v>
          </cell>
          <cell r="L5" t="str">
            <v/>
          </cell>
          <cell r="M5" t="str">
            <v/>
          </cell>
          <cell r="N5" t="e">
            <v>#VALUE!</v>
          </cell>
        </row>
        <row r="6">
          <cell r="D6" t="str">
            <v>SH510300</v>
          </cell>
          <cell r="E6" t="str">
            <v>沪深300ETF</v>
          </cell>
          <cell r="F6">
            <v>4.075</v>
          </cell>
          <cell r="G6">
            <v>3.96495</v>
          </cell>
          <cell r="H6">
            <v>3.87858333333333</v>
          </cell>
          <cell r="I6">
            <v>4.000825</v>
          </cell>
          <cell r="J6">
            <v>5.06413424145413</v>
          </cell>
          <cell r="K6">
            <v>1.85399261402334</v>
          </cell>
          <cell r="L6" t="str">
            <v/>
          </cell>
          <cell r="M6" t="str">
            <v/>
          </cell>
          <cell r="N6" t="e">
            <v>#VALUE!</v>
          </cell>
        </row>
        <row r="7">
          <cell r="D7" t="str">
            <v>SH512880</v>
          </cell>
          <cell r="E7" t="str">
            <v>证券ETF</v>
          </cell>
          <cell r="F7">
            <v>0.904</v>
          </cell>
          <cell r="G7">
            <v>0.87715</v>
          </cell>
          <cell r="H7">
            <v>0.867866666666667</v>
          </cell>
          <cell r="I7">
            <v>0.881925</v>
          </cell>
          <cell r="J7">
            <v>4.16346597019513</v>
          </cell>
          <cell r="K7">
            <v>2.50304731127931</v>
          </cell>
          <cell r="L7" t="str">
            <v/>
          </cell>
          <cell r="M7" t="str">
            <v/>
          </cell>
          <cell r="N7" t="e">
            <v>#VALUE!</v>
          </cell>
        </row>
        <row r="8">
          <cell r="D8" t="str">
            <v>SH513050</v>
          </cell>
          <cell r="E8" t="str">
            <v>中概互联网ETF</v>
          </cell>
          <cell r="F8">
            <v>1.152</v>
          </cell>
          <cell r="G8">
            <v>1.0591</v>
          </cell>
          <cell r="H8">
            <v>0.9791</v>
          </cell>
          <cell r="I8">
            <v>1.00534166666667</v>
          </cell>
          <cell r="J8">
            <v>17.6590746604024</v>
          </cell>
          <cell r="K8">
            <v>14.5879095829775</v>
          </cell>
          <cell r="L8" t="str">
            <v/>
          </cell>
          <cell r="M8" t="str">
            <v/>
          </cell>
          <cell r="N8" t="e">
            <v>#VALUE!</v>
          </cell>
        </row>
        <row r="9">
          <cell r="D9" t="str">
            <v>SH510180</v>
          </cell>
          <cell r="E9" t="str">
            <v>上证180ETF</v>
          </cell>
          <cell r="F9">
            <v>3.557</v>
          </cell>
          <cell r="G9">
            <v>3.4633</v>
          </cell>
          <cell r="H9">
            <v>3.3841</v>
          </cell>
          <cell r="I9">
            <v>3.46985</v>
          </cell>
          <cell r="J9">
            <v>5.10918708076005</v>
          </cell>
          <cell r="K9">
            <v>2.51163594968079</v>
          </cell>
          <cell r="L9" t="str">
            <v/>
          </cell>
          <cell r="M9" t="str">
            <v/>
          </cell>
          <cell r="N9" t="e">
            <v>#VALUE!</v>
          </cell>
        </row>
        <row r="10">
          <cell r="D10" t="str">
            <v>SH588000</v>
          </cell>
          <cell r="E10" t="str">
            <v>科创50ETF</v>
          </cell>
          <cell r="F10">
            <v>1.038</v>
          </cell>
          <cell r="G10">
            <v>1.0099</v>
          </cell>
          <cell r="H10">
            <v>1.04055</v>
          </cell>
          <cell r="I10">
            <v>1.06983333333333</v>
          </cell>
          <cell r="J10">
            <v>-0.245062707222168</v>
          </cell>
          <cell r="K10">
            <v>-2.97554136158279</v>
          </cell>
          <cell r="L10" t="str">
            <v/>
          </cell>
          <cell r="M10" t="str">
            <v/>
          </cell>
          <cell r="N10" t="e">
            <v>#VALUE!</v>
          </cell>
        </row>
        <row r="11">
          <cell r="D11" t="str">
            <v>SZ159995</v>
          </cell>
          <cell r="E11" t="str">
            <v>芯片ETF</v>
          </cell>
          <cell r="F11">
            <v>1.025</v>
          </cell>
          <cell r="G11">
            <v>1.0246</v>
          </cell>
          <cell r="H11">
            <v>1.04071666666667</v>
          </cell>
          <cell r="I11">
            <v>1.09533333333333</v>
          </cell>
          <cell r="J11">
            <v>-1.51017728168089</v>
          </cell>
          <cell r="K11">
            <v>-6.42118076688986</v>
          </cell>
          <cell r="L11" t="str">
            <v/>
          </cell>
          <cell r="M11" t="str">
            <v/>
          </cell>
          <cell r="N11" t="e">
            <v>#VALUE!</v>
          </cell>
        </row>
        <row r="12">
          <cell r="D12" t="str">
            <v>SH510880</v>
          </cell>
          <cell r="E12" t="str">
            <v>红利ETF</v>
          </cell>
          <cell r="F12">
            <v>2.897</v>
          </cell>
          <cell r="G12">
            <v>2.8972</v>
          </cell>
          <cell r="H12">
            <v>2.90556666666667</v>
          </cell>
          <cell r="I12">
            <v>2.92816666666667</v>
          </cell>
          <cell r="J12">
            <v>-0.294836348618206</v>
          </cell>
          <cell r="K12">
            <v>-1.06437475098188</v>
          </cell>
          <cell r="L12" t="str">
            <v/>
          </cell>
          <cell r="M12" t="str">
            <v/>
          </cell>
          <cell r="N12" t="e">
            <v>#VALUE!</v>
          </cell>
        </row>
        <row r="13">
          <cell r="D13" t="str">
            <v>SH512660</v>
          </cell>
          <cell r="E13" t="str">
            <v>军工ETF</v>
          </cell>
          <cell r="F13">
            <v>1.091</v>
          </cell>
          <cell r="G13">
            <v>1.08065</v>
          </cell>
          <cell r="H13">
            <v>1.13648333333333</v>
          </cell>
          <cell r="I13">
            <v>1.15775833333333</v>
          </cell>
          <cell r="J13">
            <v>-4.00211177755943</v>
          </cell>
          <cell r="K13">
            <v>-5.76617169674152</v>
          </cell>
          <cell r="L13" t="str">
            <v/>
          </cell>
          <cell r="M13" t="str">
            <v/>
          </cell>
          <cell r="N13" t="e">
            <v>#VALUE!</v>
          </cell>
        </row>
        <row r="14">
          <cell r="D14" t="str">
            <v>SH515050</v>
          </cell>
          <cell r="E14" t="str">
            <v>5GETF</v>
          </cell>
          <cell r="F14">
            <v>0.817</v>
          </cell>
          <cell r="G14">
            <v>0.80025</v>
          </cell>
          <cell r="H14">
            <v>0.799433333333333</v>
          </cell>
          <cell r="I14">
            <v>0.840066666666667</v>
          </cell>
          <cell r="J14">
            <v>2.19738981778759</v>
          </cell>
          <cell r="K14">
            <v>-2.74581382429969</v>
          </cell>
          <cell r="L14" t="str">
            <v/>
          </cell>
          <cell r="M14" t="str">
            <v/>
          </cell>
          <cell r="N14" t="e">
            <v>#VALUE!</v>
          </cell>
        </row>
        <row r="15">
          <cell r="D15" t="str">
            <v>SZ159915</v>
          </cell>
          <cell r="E15" t="str">
            <v>创业板ETF易方达</v>
          </cell>
          <cell r="F15">
            <v>2.375</v>
          </cell>
          <cell r="G15">
            <v>2.2882</v>
          </cell>
          <cell r="H15">
            <v>2.29963333333333</v>
          </cell>
          <cell r="I15">
            <v>2.40008333333333</v>
          </cell>
          <cell r="J15">
            <v>3.27733406774995</v>
          </cell>
          <cell r="K15">
            <v>-1.04510260060418</v>
          </cell>
          <cell r="L15" t="str">
            <v/>
          </cell>
          <cell r="M15" t="str">
            <v/>
          </cell>
          <cell r="N15" t="e">
            <v>#VALUE!</v>
          </cell>
        </row>
        <row r="16">
          <cell r="D16" t="str">
            <v>SH512760</v>
          </cell>
          <cell r="E16" t="str">
            <v>芯片ETF</v>
          </cell>
          <cell r="F16">
            <v>0.961</v>
          </cell>
          <cell r="G16">
            <v>0.96195</v>
          </cell>
          <cell r="H16">
            <v>0.97635</v>
          </cell>
          <cell r="I16">
            <v>1.02078333333333</v>
          </cell>
          <cell r="J16">
            <v>-1.57218210682643</v>
          </cell>
          <cell r="K16">
            <v>-5.85661338514534</v>
          </cell>
          <cell r="L16" t="str">
            <v/>
          </cell>
          <cell r="M16" t="str">
            <v/>
          </cell>
          <cell r="N16" t="e">
            <v>#VALUE!</v>
          </cell>
        </row>
        <row r="17">
          <cell r="D17" t="str">
            <v>SH513330</v>
          </cell>
          <cell r="E17" t="str">
            <v>恒生互联网ETF</v>
          </cell>
          <cell r="F17">
            <v>0.508</v>
          </cell>
          <cell r="G17">
            <v>0.4685</v>
          </cell>
          <cell r="H17">
            <v>0.424316666666667</v>
          </cell>
          <cell r="I17">
            <v>0.439433333333333</v>
          </cell>
          <cell r="J17">
            <v>19.7219058093405</v>
          </cell>
          <cell r="K17">
            <v>15.6034286581203</v>
          </cell>
          <cell r="L17" t="str">
            <v/>
          </cell>
          <cell r="M17" t="str">
            <v/>
          </cell>
          <cell r="N17" t="e">
            <v>#VALUE!</v>
          </cell>
        </row>
        <row r="18">
          <cell r="D18" t="str">
            <v>SZ161726</v>
          </cell>
          <cell r="E18" t="str">
            <v>生物医药LOF</v>
          </cell>
          <cell r="F18">
            <v>0.631</v>
          </cell>
          <cell r="G18">
            <v>0.602</v>
          </cell>
          <cell r="H18">
            <v>0.60435</v>
          </cell>
          <cell r="I18">
            <v>0.614566666666666</v>
          </cell>
          <cell r="J18">
            <v>4.40969636799871</v>
          </cell>
          <cell r="K18">
            <v>2.67397081954772</v>
          </cell>
          <cell r="L18" t="str">
            <v/>
          </cell>
          <cell r="M18" t="str">
            <v/>
          </cell>
          <cell r="N18" t="e">
            <v>#VALUE!</v>
          </cell>
        </row>
        <row r="19">
          <cell r="D19" t="str">
            <v>SH515030</v>
          </cell>
          <cell r="E19" t="str">
            <v>新能源车</v>
          </cell>
          <cell r="F19">
            <v>1.765</v>
          </cell>
          <cell r="G19">
            <v>1.73085</v>
          </cell>
          <cell r="H19">
            <v>1.78356666666667</v>
          </cell>
          <cell r="I19">
            <v>1.939175</v>
          </cell>
          <cell r="J19">
            <v>-1.04098529164409</v>
          </cell>
          <cell r="K19">
            <v>-8.98191241120587</v>
          </cell>
          <cell r="L19" t="str">
            <v/>
          </cell>
          <cell r="M19" t="str">
            <v/>
          </cell>
          <cell r="N19" t="e">
            <v>#VALUE!</v>
          </cell>
        </row>
        <row r="20">
          <cell r="D20" t="str">
            <v>SZ159928</v>
          </cell>
          <cell r="E20" t="str">
            <v>消费ETF</v>
          </cell>
          <cell r="F20">
            <v>1.062</v>
          </cell>
          <cell r="G20">
            <v>1.0374</v>
          </cell>
          <cell r="H20">
            <v>0.979166666666667</v>
          </cell>
          <cell r="I20">
            <v>1.01806666666667</v>
          </cell>
          <cell r="J20">
            <v>8.4595744680851</v>
          </cell>
          <cell r="K20">
            <v>4.31536900006544</v>
          </cell>
          <cell r="L20">
            <v>1</v>
          </cell>
          <cell r="M20" t="str">
            <v/>
          </cell>
          <cell r="N20" t="e">
            <v>#VALUE!</v>
          </cell>
        </row>
        <row r="21">
          <cell r="D21" t="str">
            <v>SZ159920</v>
          </cell>
          <cell r="E21" t="str">
            <v>恒生ETF</v>
          </cell>
          <cell r="F21">
            <v>1.181</v>
          </cell>
          <cell r="G21">
            <v>1.12245</v>
          </cell>
          <cell r="H21">
            <v>1.03435</v>
          </cell>
          <cell r="I21">
            <v>1.05781666666667</v>
          </cell>
          <cell r="J21">
            <v>14.1779861748924</v>
          </cell>
          <cell r="K21">
            <v>11.6450550662529</v>
          </cell>
          <cell r="L21" t="str">
            <v/>
          </cell>
          <cell r="M21" t="str">
            <v/>
          </cell>
          <cell r="N21" t="e">
            <v>#VALUE!</v>
          </cell>
        </row>
        <row r="22">
          <cell r="D22" t="str">
            <v>SH512480</v>
          </cell>
          <cell r="E22" t="str">
            <v>半导体ETF</v>
          </cell>
          <cell r="F22">
            <v>0.844</v>
          </cell>
          <cell r="G22">
            <v>0.8465</v>
          </cell>
          <cell r="H22">
            <v>0.858366666666667</v>
          </cell>
          <cell r="I22">
            <v>0.894391666666666</v>
          </cell>
          <cell r="J22">
            <v>-1.67372140887732</v>
          </cell>
          <cell r="K22">
            <v>-5.63418338349154</v>
          </cell>
          <cell r="L22" t="str">
            <v/>
          </cell>
          <cell r="M22" t="str">
            <v/>
          </cell>
          <cell r="N22" t="e">
            <v>#VALUE!</v>
          </cell>
        </row>
        <row r="23">
          <cell r="D23" t="str">
            <v>SH512800</v>
          </cell>
          <cell r="E23" t="str">
            <v>银行ETF</v>
          </cell>
          <cell r="F23">
            <v>1.103</v>
          </cell>
          <cell r="G23">
            <v>1.0739</v>
          </cell>
          <cell r="H23">
            <v>1.03176666666667</v>
          </cell>
          <cell r="I23">
            <v>1.04238333333333</v>
          </cell>
          <cell r="J23">
            <v>6.90401576583852</v>
          </cell>
          <cell r="K23">
            <v>5.81519914298959</v>
          </cell>
          <cell r="L23">
            <v>1</v>
          </cell>
          <cell r="M23" t="str">
            <v/>
          </cell>
          <cell r="N23" t="e">
            <v>#VALUE!</v>
          </cell>
        </row>
        <row r="24">
          <cell r="D24" t="str">
            <v>SZ159781</v>
          </cell>
          <cell r="E24" t="str">
            <v>双创50ETF</v>
          </cell>
          <cell r="F24">
            <v>0.624</v>
          </cell>
          <cell r="G24">
            <v>0.602</v>
          </cell>
          <cell r="H24">
            <v>0.615416666666666</v>
          </cell>
          <cell r="I24">
            <v>0.628275</v>
          </cell>
          <cell r="J24">
            <v>1.39471902505082</v>
          </cell>
          <cell r="K24">
            <v>-0.680434523099036</v>
          </cell>
          <cell r="L24" t="str">
            <v/>
          </cell>
          <cell r="M24" t="str">
            <v/>
          </cell>
          <cell r="N24" t="e">
            <v>#VALUE!</v>
          </cell>
        </row>
        <row r="25">
          <cell r="D25" t="str">
            <v>SH510810</v>
          </cell>
          <cell r="E25" t="str">
            <v>上海国企ETF</v>
          </cell>
          <cell r="F25">
            <v>0.79</v>
          </cell>
          <cell r="G25">
            <v>0.7911</v>
          </cell>
          <cell r="H25">
            <v>0.77605</v>
          </cell>
          <cell r="I25">
            <v>0.781200000000001</v>
          </cell>
          <cell r="J25">
            <v>1.79756458991043</v>
          </cell>
          <cell r="K25">
            <v>1.12647209421395</v>
          </cell>
          <cell r="L25" t="str">
            <v/>
          </cell>
          <cell r="M25" t="str">
            <v/>
          </cell>
          <cell r="N25" t="e">
            <v>#VALUE!</v>
          </cell>
        </row>
        <row r="26">
          <cell r="D26" t="str">
            <v>SZ159901</v>
          </cell>
          <cell r="E26" t="str">
            <v>深证100ETF易方达</v>
          </cell>
          <cell r="F26">
            <v>3.037</v>
          </cell>
          <cell r="G26">
            <v>2.9424</v>
          </cell>
          <cell r="H26">
            <v>2.8842</v>
          </cell>
          <cell r="I26">
            <v>3.01059166666667</v>
          </cell>
          <cell r="J26">
            <v>5.29782955412243</v>
          </cell>
          <cell r="K26">
            <v>0.877180842082552</v>
          </cell>
          <cell r="L26" t="str">
            <v/>
          </cell>
          <cell r="M26" t="str">
            <v/>
          </cell>
          <cell r="N26" t="e">
            <v>#VALUE!</v>
          </cell>
        </row>
        <row r="27">
          <cell r="D27" t="str">
            <v>SH510900</v>
          </cell>
          <cell r="E27" t="str">
            <v>H股ETF</v>
          </cell>
          <cell r="F27">
            <v>0.851</v>
          </cell>
          <cell r="G27">
            <v>0.8109</v>
          </cell>
          <cell r="H27">
            <v>0.747733333333333</v>
          </cell>
          <cell r="I27">
            <v>0.763108333333333</v>
          </cell>
          <cell r="J27">
            <v>13.8106276747503</v>
          </cell>
          <cell r="K27">
            <v>11.5175870616885</v>
          </cell>
          <cell r="L27" t="str">
            <v/>
          </cell>
          <cell r="M27" t="str">
            <v/>
          </cell>
          <cell r="N27" t="e">
            <v>#VALUE!</v>
          </cell>
        </row>
        <row r="28">
          <cell r="D28" t="str">
            <v>SH516970</v>
          </cell>
          <cell r="E28" t="str">
            <v>基建50ETF</v>
          </cell>
          <cell r="F28">
            <v>1.094</v>
          </cell>
          <cell r="G28">
            <v>1.08855</v>
          </cell>
          <cell r="H28">
            <v>1.08756666666667</v>
          </cell>
          <cell r="I28">
            <v>1.09799166666667</v>
          </cell>
          <cell r="J28">
            <v>0.591534618567481</v>
          </cell>
          <cell r="K28">
            <v>-0.363542528404107</v>
          </cell>
          <cell r="L28" t="str">
            <v/>
          </cell>
          <cell r="M28" t="str">
            <v/>
          </cell>
          <cell r="N28" t="e">
            <v>#VALUE!</v>
          </cell>
        </row>
        <row r="29">
          <cell r="D29" t="str">
            <v>SH515900</v>
          </cell>
          <cell r="E29" t="str">
            <v>央创ETF</v>
          </cell>
          <cell r="F29">
            <v>1.203</v>
          </cell>
          <cell r="G29">
            <v>1.1898</v>
          </cell>
          <cell r="H29">
            <v>1.18238333333333</v>
          </cell>
          <cell r="I29">
            <v>1.18248333333333</v>
          </cell>
          <cell r="J29">
            <v>1.74365335551082</v>
          </cell>
          <cell r="K29">
            <v>1.73504911979028</v>
          </cell>
          <cell r="L29" t="str">
            <v/>
          </cell>
          <cell r="M29" t="str">
            <v/>
          </cell>
          <cell r="N29" t="e">
            <v>#VALUE!</v>
          </cell>
        </row>
        <row r="30">
          <cell r="D30" t="str">
            <v>SH515000</v>
          </cell>
          <cell r="E30" t="str">
            <v>科技ETF</v>
          </cell>
          <cell r="F30">
            <v>1.19</v>
          </cell>
          <cell r="G30">
            <v>1.1673</v>
          </cell>
          <cell r="H30">
            <v>1.1759</v>
          </cell>
          <cell r="I30">
            <v>1.1946</v>
          </cell>
          <cell r="J30">
            <v>1.19908155455396</v>
          </cell>
          <cell r="K30">
            <v>-0.385066130922461</v>
          </cell>
          <cell r="L30" t="str">
            <v/>
          </cell>
          <cell r="M30" t="str">
            <v/>
          </cell>
          <cell r="N30" t="e">
            <v>#VALUE!</v>
          </cell>
        </row>
        <row r="31">
          <cell r="D31" t="str">
            <v>SH512980</v>
          </cell>
          <cell r="E31" t="str">
            <v>传媒ETF</v>
          </cell>
          <cell r="F31">
            <v>0.625</v>
          </cell>
          <cell r="G31">
            <v>0.59835</v>
          </cell>
          <cell r="H31">
            <v>0.574516666666667</v>
          </cell>
          <cell r="I31">
            <v>0.579166666666666</v>
          </cell>
          <cell r="J31">
            <v>8.78709639987238</v>
          </cell>
          <cell r="K31">
            <v>7.91366906474825</v>
          </cell>
          <cell r="L31">
            <v>1</v>
          </cell>
          <cell r="M31" t="str">
            <v/>
          </cell>
          <cell r="N31" t="e">
            <v>#VALUE!</v>
          </cell>
        </row>
        <row r="32">
          <cell r="D32" t="str">
            <v>SH512400</v>
          </cell>
          <cell r="E32" t="str">
            <v>有色金属ETF</v>
          </cell>
          <cell r="F32">
            <v>1.133</v>
          </cell>
          <cell r="G32">
            <v>1.09605</v>
          </cell>
          <cell r="H32">
            <v>1.11456666666667</v>
          </cell>
          <cell r="I32">
            <v>1.16721666666667</v>
          </cell>
          <cell r="J32">
            <v>1.65385650626549</v>
          </cell>
          <cell r="K32">
            <v>-2.93147516170945</v>
          </cell>
          <cell r="L32" t="str">
            <v/>
          </cell>
          <cell r="M32" t="str">
            <v/>
          </cell>
          <cell r="N32" t="e">
            <v>#VALUE!</v>
          </cell>
        </row>
        <row r="33">
          <cell r="D33" t="str">
            <v>SZ167301</v>
          </cell>
          <cell r="E33" t="str">
            <v>保险主题LOF</v>
          </cell>
          <cell r="F33">
            <v>0.768</v>
          </cell>
          <cell r="G33">
            <v>0.7431</v>
          </cell>
          <cell r="H33">
            <v>0.701733333333334</v>
          </cell>
          <cell r="I33">
            <v>0.686758333333334</v>
          </cell>
          <cell r="J33">
            <v>9.44328329849892</v>
          </cell>
          <cell r="K33">
            <v>11.8297314678865</v>
          </cell>
          <cell r="L33">
            <v>1</v>
          </cell>
          <cell r="M33" t="str">
            <v/>
          </cell>
          <cell r="N33" t="e">
            <v>#VALUE!</v>
          </cell>
        </row>
        <row r="34">
          <cell r="D34" t="str">
            <v>SH513500</v>
          </cell>
          <cell r="E34" t="str">
            <v>标普500ETF</v>
          </cell>
          <cell r="F34">
            <v>1.251</v>
          </cell>
          <cell r="G34">
            <v>1.26985</v>
          </cell>
          <cell r="H34">
            <v>1.29573333333333</v>
          </cell>
          <cell r="I34">
            <v>1.29185</v>
          </cell>
          <cell r="J34">
            <v>-3.45235645194484</v>
          </cell>
          <cell r="K34">
            <v>-3.16213182645041</v>
          </cell>
          <cell r="L34" t="str">
            <v/>
          </cell>
          <cell r="M34" t="str">
            <v/>
          </cell>
          <cell r="N34" t="e">
            <v>#VALUE!</v>
          </cell>
        </row>
        <row r="35">
          <cell r="D35" t="str">
            <v>SH510230</v>
          </cell>
          <cell r="E35" t="str">
            <v>金融ETF</v>
          </cell>
          <cell r="F35">
            <v>0.988</v>
          </cell>
          <cell r="G35">
            <v>0.9534</v>
          </cell>
          <cell r="H35">
            <v>0.913483333333333</v>
          </cell>
          <cell r="I35">
            <v>0.914808333333334</v>
          </cell>
          <cell r="J35">
            <v>8.15741940192306</v>
          </cell>
          <cell r="K35">
            <v>8.0007651876075</v>
          </cell>
          <cell r="L35">
            <v>1</v>
          </cell>
          <cell r="M35" t="str">
            <v/>
          </cell>
          <cell r="N35" t="e">
            <v>#VALUE!</v>
          </cell>
        </row>
        <row r="36">
          <cell r="D36" t="str">
            <v>SH515170</v>
          </cell>
          <cell r="E36" t="str">
            <v>食品饮料ETF</v>
          </cell>
          <cell r="F36">
            <v>0.781</v>
          </cell>
          <cell r="G36">
            <v>0.7574</v>
          </cell>
          <cell r="H36">
            <v>0.69755</v>
          </cell>
          <cell r="I36">
            <v>0.723791666666667</v>
          </cell>
          <cell r="J36">
            <v>11.9633001218551</v>
          </cell>
          <cell r="K36">
            <v>7.90397789419148</v>
          </cell>
          <cell r="L36" t="str">
            <v/>
          </cell>
          <cell r="M36" t="str">
            <v/>
          </cell>
          <cell r="N36" t="e">
            <v>#VALUE!</v>
          </cell>
        </row>
        <row r="37">
          <cell r="D37" t="str">
            <v>SH515220</v>
          </cell>
          <cell r="E37" t="str">
            <v>煤炭ETF</v>
          </cell>
          <cell r="F37">
            <v>2.133</v>
          </cell>
          <cell r="G37">
            <v>2.18055</v>
          </cell>
          <cell r="H37">
            <v>2.28828333333333</v>
          </cell>
          <cell r="I37">
            <v>2.39674166666667</v>
          </cell>
          <cell r="J37">
            <v>-6.78601863114272</v>
          </cell>
          <cell r="K37">
            <v>-11.0041758081284</v>
          </cell>
          <cell r="L37" t="str">
            <v/>
          </cell>
          <cell r="M37" t="str">
            <v/>
          </cell>
          <cell r="N37" t="e">
            <v>#VALUE!</v>
          </cell>
        </row>
        <row r="38">
          <cell r="D38" t="str">
            <v>SH512070</v>
          </cell>
          <cell r="E38" t="str">
            <v>证券保险ETF</v>
          </cell>
          <cell r="F38">
            <v>0.64</v>
          </cell>
          <cell r="G38">
            <v>0.6123</v>
          </cell>
          <cell r="H38">
            <v>0.58645</v>
          </cell>
          <cell r="I38">
            <v>0.588383333333333</v>
          </cell>
          <cell r="J38">
            <v>9.13121323215962</v>
          </cell>
          <cell r="K38">
            <v>8.77262555590184</v>
          </cell>
          <cell r="L38">
            <v>1</v>
          </cell>
          <cell r="M38" t="str">
            <v/>
          </cell>
          <cell r="N38" t="e">
            <v>#VALUE!</v>
          </cell>
        </row>
        <row r="39">
          <cell r="D39" t="str">
            <v>SZ159905</v>
          </cell>
          <cell r="E39" t="str">
            <v>深红利ETF</v>
          </cell>
          <cell r="F39">
            <v>2.004</v>
          </cell>
          <cell r="G39">
            <v>1.95095</v>
          </cell>
          <cell r="H39">
            <v>1.83463333333333</v>
          </cell>
          <cell r="I39">
            <v>1.88449166666667</v>
          </cell>
          <cell r="J39">
            <v>9.23163574919603</v>
          </cell>
          <cell r="K39">
            <v>6.34167481062532</v>
          </cell>
          <cell r="L39">
            <v>1</v>
          </cell>
          <cell r="M39" t="str">
            <v/>
          </cell>
          <cell r="N39" t="e">
            <v>#VALUE!</v>
          </cell>
        </row>
        <row r="40">
          <cell r="D40" t="str">
            <v>SH515880</v>
          </cell>
          <cell r="E40" t="str">
            <v>通信ETF</v>
          </cell>
          <cell r="F40">
            <v>0.85</v>
          </cell>
          <cell r="G40">
            <v>0.8316</v>
          </cell>
          <cell r="H40">
            <v>0.8549</v>
          </cell>
          <cell r="I40">
            <v>0.884133333333333</v>
          </cell>
          <cell r="J40">
            <v>-0.573166452216622</v>
          </cell>
          <cell r="K40">
            <v>-3.86065450158347</v>
          </cell>
          <cell r="L40" t="str">
            <v/>
          </cell>
          <cell r="M40" t="str">
            <v/>
          </cell>
          <cell r="N40" t="e">
            <v>#VALUE!</v>
          </cell>
        </row>
        <row r="41">
          <cell r="D41" t="str">
            <v>SH512580</v>
          </cell>
          <cell r="E41" t="str">
            <v>碳中和龙头ETF</v>
          </cell>
          <cell r="F41">
            <v>1.44</v>
          </cell>
          <cell r="G41">
            <v>1.37545</v>
          </cell>
          <cell r="H41">
            <v>1.43326666666667</v>
          </cell>
          <cell r="I41">
            <v>1.5458</v>
          </cell>
          <cell r="J41">
            <v>0.46978929252526</v>
          </cell>
          <cell r="K41">
            <v>-6.8443524388666</v>
          </cell>
          <cell r="L41" t="str">
            <v/>
          </cell>
          <cell r="M41" t="str">
            <v/>
          </cell>
          <cell r="N41" t="e">
            <v>#VALUE!</v>
          </cell>
        </row>
        <row r="42">
          <cell r="D42" t="str">
            <v>SH501050</v>
          </cell>
          <cell r="E42" t="str">
            <v>50AHLOF</v>
          </cell>
          <cell r="F42">
            <v>1.365</v>
          </cell>
          <cell r="G42">
            <v>1.31515</v>
          </cell>
          <cell r="H42">
            <v>1.25528333333333</v>
          </cell>
          <cell r="I42">
            <v>1.29616666666667</v>
          </cell>
          <cell r="J42">
            <v>8.74039061566444</v>
          </cell>
          <cell r="K42">
            <v>5.31053105310533</v>
          </cell>
          <cell r="L42">
            <v>1</v>
          </cell>
          <cell r="M42" t="str">
            <v/>
          </cell>
          <cell r="N42" t="e">
            <v>#VALUE!</v>
          </cell>
        </row>
        <row r="43">
          <cell r="D43" t="str">
            <v>SH513100</v>
          </cell>
          <cell r="E43" t="str">
            <v>纳指ETF</v>
          </cell>
          <cell r="F43">
            <v>0.805</v>
          </cell>
          <cell r="G43">
            <v>0.811</v>
          </cell>
          <cell r="H43">
            <v>0.829183333333333</v>
          </cell>
          <cell r="I43">
            <v>0.848158333333333</v>
          </cell>
          <cell r="J43">
            <v>-2.916524290969</v>
          </cell>
          <cell r="K43">
            <v>-5.08847601175091</v>
          </cell>
          <cell r="L43" t="str">
            <v/>
          </cell>
          <cell r="M43" t="str">
            <v/>
          </cell>
          <cell r="N43" t="e">
            <v>#VALUE!</v>
          </cell>
        </row>
        <row r="44">
          <cell r="D44" t="str">
            <v>SZ159940</v>
          </cell>
          <cell r="E44" t="str">
            <v>金融地产ETF</v>
          </cell>
          <cell r="F44">
            <v>0.949</v>
          </cell>
          <cell r="G44">
            <v>0.91905</v>
          </cell>
          <cell r="H44">
            <v>0.886283333333333</v>
          </cell>
          <cell r="I44">
            <v>0.893308333333334</v>
          </cell>
          <cell r="J44">
            <v>7.07636760253491</v>
          </cell>
          <cell r="K44">
            <v>6.23431625885045</v>
          </cell>
          <cell r="L44">
            <v>1</v>
          </cell>
          <cell r="M44" t="str">
            <v/>
          </cell>
          <cell r="N44" t="e">
            <v>#VALUE!</v>
          </cell>
        </row>
        <row r="45">
          <cell r="D45" t="str">
            <v>SZ159819</v>
          </cell>
          <cell r="E45" t="str">
            <v>人工智能ETF</v>
          </cell>
          <cell r="F45">
            <v>0.707</v>
          </cell>
          <cell r="G45">
            <v>0.68775</v>
          </cell>
          <cell r="H45">
            <v>0.68525</v>
          </cell>
          <cell r="I45">
            <v>0.695733333333334</v>
          </cell>
          <cell r="J45">
            <v>3.17402407880336</v>
          </cell>
          <cell r="K45">
            <v>1.61939440398617</v>
          </cell>
          <cell r="L45" t="str">
            <v/>
          </cell>
          <cell r="M45" t="str">
            <v/>
          </cell>
          <cell r="N45" t="e">
            <v>#VALUE!</v>
          </cell>
        </row>
        <row r="46">
          <cell r="D46" t="str">
            <v>SZ159825</v>
          </cell>
          <cell r="E46" t="str">
            <v>农业ETF</v>
          </cell>
          <cell r="F46">
            <v>0.858</v>
          </cell>
          <cell r="G46">
            <v>0.86045</v>
          </cell>
          <cell r="H46">
            <v>0.866516666666666</v>
          </cell>
          <cell r="I46">
            <v>0.912591666666666</v>
          </cell>
          <cell r="J46">
            <v>-0.98286241849549</v>
          </cell>
          <cell r="K46">
            <v>-5.98204746555139</v>
          </cell>
          <cell r="L46" t="str">
            <v/>
          </cell>
          <cell r="M46" t="str">
            <v/>
          </cell>
          <cell r="N46" t="e">
            <v>#VALUE!</v>
          </cell>
        </row>
        <row r="47">
          <cell r="D47" t="str">
            <v>SH512200</v>
          </cell>
          <cell r="E47" t="str">
            <v>房地产ETF</v>
          </cell>
          <cell r="F47">
            <v>0.743</v>
          </cell>
          <cell r="G47">
            <v>0.747</v>
          </cell>
          <cell r="H47">
            <v>0.723316666666667</v>
          </cell>
          <cell r="I47">
            <v>0.730716666666666</v>
          </cell>
          <cell r="J47">
            <v>2.7212608585451</v>
          </cell>
          <cell r="K47">
            <v>1.68099810688145</v>
          </cell>
          <cell r="L47" t="str">
            <v/>
          </cell>
          <cell r="M47" t="str">
            <v/>
          </cell>
          <cell r="N47" t="e">
            <v>#VALUE!</v>
          </cell>
        </row>
        <row r="48">
          <cell r="D48" t="str">
            <v>SZ159938</v>
          </cell>
          <cell r="E48" t="str">
            <v>医药卫生ETF</v>
          </cell>
          <cell r="F48">
            <v>0.808</v>
          </cell>
          <cell r="G48">
            <v>0.79415</v>
          </cell>
          <cell r="H48">
            <v>0.79705</v>
          </cell>
          <cell r="I48">
            <v>0.7815</v>
          </cell>
          <cell r="J48">
            <v>1.37381594630193</v>
          </cell>
          <cell r="K48">
            <v>3.3909149072297</v>
          </cell>
          <cell r="L48">
            <v>1</v>
          </cell>
          <cell r="M48" t="str">
            <v/>
          </cell>
          <cell r="N48" t="e">
            <v>#VALUE!</v>
          </cell>
        </row>
        <row r="49">
          <cell r="D49" t="str">
            <v>SZ159939</v>
          </cell>
          <cell r="E49" t="str">
            <v>信息技术ETF</v>
          </cell>
          <cell r="F49">
            <v>1.052</v>
          </cell>
          <cell r="G49">
            <v>1.03255</v>
          </cell>
          <cell r="H49">
            <v>1.04688333333333</v>
          </cell>
          <cell r="I49">
            <v>1.0648</v>
          </cell>
          <cell r="J49">
            <v>0.488752328339695</v>
          </cell>
          <cell r="K49">
            <v>-1.2021036814425</v>
          </cell>
          <cell r="L49" t="str">
            <v/>
          </cell>
          <cell r="M49" t="str">
            <v/>
          </cell>
          <cell r="N49" t="e">
            <v>#VALUE!</v>
          </cell>
        </row>
        <row r="50">
          <cell r="D50" t="str">
            <v>SH512100</v>
          </cell>
          <cell r="E50" t="str">
            <v>中证1000ETF</v>
          </cell>
          <cell r="F50">
            <v>2.618</v>
          </cell>
          <cell r="G50">
            <v>2.55925</v>
          </cell>
          <cell r="H50">
            <v>2.6044</v>
          </cell>
          <cell r="I50">
            <v>2.67145</v>
          </cell>
          <cell r="J50">
            <v>0.522193211488279</v>
          </cell>
          <cell r="K50">
            <v>-2.00078608995114</v>
          </cell>
          <cell r="L50" t="str">
            <v/>
          </cell>
          <cell r="M50" t="str">
            <v/>
          </cell>
          <cell r="N50" t="e">
            <v>#VALUE!</v>
          </cell>
        </row>
        <row r="51">
          <cell r="D51" t="str">
            <v>SH515210</v>
          </cell>
          <cell r="E51" t="str">
            <v>钢铁ETF</v>
          </cell>
          <cell r="F51">
            <v>1.326</v>
          </cell>
          <cell r="G51">
            <v>1.31035</v>
          </cell>
          <cell r="H51">
            <v>1.32176666666667</v>
          </cell>
          <cell r="I51">
            <v>1.3658</v>
          </cell>
          <cell r="J51">
            <v>0.320278415252346</v>
          </cell>
          <cell r="K51">
            <v>-2.91404305169134</v>
          </cell>
          <cell r="L51" t="str">
            <v/>
          </cell>
          <cell r="M51" t="str">
            <v/>
          </cell>
          <cell r="N51" t="e">
            <v>#VALUE!</v>
          </cell>
        </row>
        <row r="52">
          <cell r="D52" t="str">
            <v>SH515180</v>
          </cell>
          <cell r="E52" t="str">
            <v>红利ETF易方达</v>
          </cell>
          <cell r="F52">
            <v>1.233</v>
          </cell>
          <cell r="G52">
            <v>1.22655</v>
          </cell>
          <cell r="H52">
            <v>1.22301666666667</v>
          </cell>
          <cell r="I52">
            <v>1.22965833333333</v>
          </cell>
          <cell r="J52">
            <v>0.816287594881501</v>
          </cell>
          <cell r="K52">
            <v>0.271755704497818</v>
          </cell>
          <cell r="L52" t="str">
            <v/>
          </cell>
          <cell r="M52" t="str">
            <v/>
          </cell>
          <cell r="N52" t="e">
            <v>#VALUE!</v>
          </cell>
        </row>
        <row r="53">
          <cell r="D53" t="str">
            <v>SZ159997</v>
          </cell>
          <cell r="E53" t="str">
            <v>电子ETF</v>
          </cell>
          <cell r="F53">
            <v>0.879</v>
          </cell>
          <cell r="G53">
            <v>0.8753</v>
          </cell>
          <cell r="H53">
            <v>0.88315</v>
          </cell>
          <cell r="I53">
            <v>0.919758333333333</v>
          </cell>
          <cell r="J53">
            <v>-0.469908849006421</v>
          </cell>
          <cell r="K53">
            <v>-4.43141767312066</v>
          </cell>
          <cell r="L53" t="str">
            <v/>
          </cell>
          <cell r="M53" t="str">
            <v/>
          </cell>
          <cell r="N53" t="e">
            <v>#VALUE!</v>
          </cell>
        </row>
        <row r="54">
          <cell r="D54" t="str">
            <v>SZ159902</v>
          </cell>
          <cell r="E54" t="str">
            <v>中小100ETF</v>
          </cell>
          <cell r="F54">
            <v>3.8</v>
          </cell>
          <cell r="G54">
            <v>3.7334</v>
          </cell>
          <cell r="H54">
            <v>3.73996666666667</v>
          </cell>
          <cell r="I54">
            <v>3.90496666666667</v>
          </cell>
          <cell r="J54">
            <v>1.60518364691302</v>
          </cell>
          <cell r="K54">
            <v>-2.68802977404846</v>
          </cell>
          <cell r="L54" t="str">
            <v/>
          </cell>
          <cell r="M54" t="str">
            <v/>
          </cell>
          <cell r="N54" t="e">
            <v>#VALUE!</v>
          </cell>
        </row>
        <row r="55">
          <cell r="D55" t="str">
            <v>SZ159875</v>
          </cell>
          <cell r="E55" t="str">
            <v>新能源ETF</v>
          </cell>
          <cell r="F55">
            <v>0.806</v>
          </cell>
          <cell r="G55">
            <v>0.769</v>
          </cell>
          <cell r="H55">
            <v>0.8064</v>
          </cell>
          <cell r="I55">
            <v>0.871641666666667</v>
          </cell>
          <cell r="J55">
            <v>-0.0496031746031829</v>
          </cell>
          <cell r="K55">
            <v>-7.53080872300353</v>
          </cell>
          <cell r="L55" t="str">
            <v/>
          </cell>
          <cell r="M55" t="str">
            <v/>
          </cell>
          <cell r="N55" t="e">
            <v>#VALUE!</v>
          </cell>
        </row>
        <row r="56">
          <cell r="D56" t="str">
            <v>SZ159870</v>
          </cell>
          <cell r="E56" t="str">
            <v>化工ETF</v>
          </cell>
          <cell r="F56">
            <v>0.789</v>
          </cell>
          <cell r="G56">
            <v>0.76935</v>
          </cell>
          <cell r="H56">
            <v>0.770866666666667</v>
          </cell>
          <cell r="I56">
            <v>0.815175</v>
          </cell>
          <cell r="J56">
            <v>2.35233071002337</v>
          </cell>
          <cell r="K56">
            <v>-3.21096697028244</v>
          </cell>
          <cell r="L56" t="str">
            <v/>
          </cell>
          <cell r="M56" t="str">
            <v/>
          </cell>
          <cell r="N56" t="e">
            <v>#VALUE!</v>
          </cell>
        </row>
        <row r="57">
          <cell r="D57" t="str">
            <v>SH515750</v>
          </cell>
          <cell r="E57" t="str">
            <v>科技50ETF</v>
          </cell>
          <cell r="F57">
            <v>1.169</v>
          </cell>
          <cell r="G57">
            <v>1.14255</v>
          </cell>
          <cell r="H57">
            <v>1.16266666666667</v>
          </cell>
          <cell r="I57">
            <v>1.17489166666667</v>
          </cell>
          <cell r="J57">
            <v>0.544724770642161</v>
          </cell>
          <cell r="K57">
            <v>-0.501464674048015</v>
          </cell>
          <cell r="L57" t="str">
            <v/>
          </cell>
          <cell r="M57" t="str">
            <v/>
          </cell>
          <cell r="N57" t="e">
            <v>#VALUE!</v>
          </cell>
        </row>
        <row r="58">
          <cell r="D58" t="str">
            <v>SZ159865</v>
          </cell>
          <cell r="E58" t="str">
            <v>养殖ETF</v>
          </cell>
          <cell r="F58">
            <v>0.776</v>
          </cell>
          <cell r="G58">
            <v>0.78165</v>
          </cell>
          <cell r="H58">
            <v>0.793816666666667</v>
          </cell>
          <cell r="I58">
            <v>0.820791666666666</v>
          </cell>
          <cell r="J58">
            <v>-2.24443091393898</v>
          </cell>
          <cell r="K58">
            <v>-5.4571298035433</v>
          </cell>
          <cell r="L58" t="str">
            <v/>
          </cell>
          <cell r="M58" t="str">
            <v/>
          </cell>
          <cell r="N58" t="e">
            <v>#VALUE!</v>
          </cell>
        </row>
        <row r="59">
          <cell r="D59" t="str">
            <v>SZ159869</v>
          </cell>
          <cell r="E59" t="str">
            <v>游戏ETF</v>
          </cell>
          <cell r="F59">
            <v>0.806</v>
          </cell>
          <cell r="G59">
            <v>0.76275</v>
          </cell>
          <cell r="H59">
            <v>0.746316666666667</v>
          </cell>
          <cell r="I59">
            <v>0.759091666666667</v>
          </cell>
          <cell r="J59">
            <v>7.99705218964246</v>
          </cell>
          <cell r="K59">
            <v>6.17953475096324</v>
          </cell>
          <cell r="L59">
            <v>1</v>
          </cell>
          <cell r="M59" t="str">
            <v/>
          </cell>
          <cell r="N59" t="e">
            <v>#VALUE!</v>
          </cell>
        </row>
        <row r="60">
          <cell r="D60" t="str">
            <v>SH516560</v>
          </cell>
          <cell r="E60" t="str">
            <v>养老ETF</v>
          </cell>
          <cell r="F60">
            <v>0.862</v>
          </cell>
          <cell r="G60">
            <v>0.8475</v>
          </cell>
          <cell r="H60">
            <v>0.824516666666667</v>
          </cell>
          <cell r="I60">
            <v>0.821291666666666</v>
          </cell>
          <cell r="J60">
            <v>4.54609771381214</v>
          </cell>
          <cell r="K60">
            <v>4.95662320531689</v>
          </cell>
          <cell r="L60">
            <v>1</v>
          </cell>
          <cell r="M60" t="str">
            <v/>
          </cell>
          <cell r="N60" t="e">
            <v>#VALUE!</v>
          </cell>
        </row>
        <row r="61">
          <cell r="D61" t="str">
            <v>SZ159930</v>
          </cell>
          <cell r="E61" t="str">
            <v>能源ETF</v>
          </cell>
          <cell r="F61">
            <v>1.063</v>
          </cell>
          <cell r="G61">
            <v>1.0756</v>
          </cell>
          <cell r="H61">
            <v>1.12278333333333</v>
          </cell>
          <cell r="I61">
            <v>1.15674166666667</v>
          </cell>
          <cell r="J61">
            <v>-5.32456544005227</v>
          </cell>
          <cell r="K61">
            <v>-8.10394138708583</v>
          </cell>
          <cell r="L61" t="str">
            <v/>
          </cell>
          <cell r="M61" t="str">
            <v/>
          </cell>
          <cell r="N61" t="e">
            <v>#VALUE!</v>
          </cell>
        </row>
        <row r="62">
          <cell r="D62" t="str">
            <v>SZ159909</v>
          </cell>
          <cell r="E62" t="str">
            <v>TMT50ETF</v>
          </cell>
          <cell r="F62">
            <v>0.569</v>
          </cell>
          <cell r="G62">
            <v>0.5625</v>
          </cell>
          <cell r="H62">
            <v>0.562766666666666</v>
          </cell>
          <cell r="I62">
            <v>0.57845</v>
          </cell>
          <cell r="J62">
            <v>1.10762305277502</v>
          </cell>
          <cell r="K62">
            <v>-1.63367620364769</v>
          </cell>
          <cell r="L62" t="str">
            <v/>
          </cell>
          <cell r="M62" t="str">
            <v/>
          </cell>
          <cell r="N62" t="e">
            <v>#VALUE!</v>
          </cell>
        </row>
        <row r="63">
          <cell r="D63" t="str">
            <v>SZ159837</v>
          </cell>
          <cell r="E63" t="str">
            <v>生物科技ETF</v>
          </cell>
          <cell r="F63">
            <v>0.619</v>
          </cell>
          <cell r="G63">
            <v>0.5951</v>
          </cell>
          <cell r="H63">
            <v>0.605066666666666</v>
          </cell>
          <cell r="I63">
            <v>0.603916666666667</v>
          </cell>
          <cell r="J63">
            <v>2.30277655354786</v>
          </cell>
          <cell r="K63">
            <v>2.49758520767212</v>
          </cell>
          <cell r="L63" t="str">
            <v/>
          </cell>
          <cell r="M63" t="str">
            <v/>
          </cell>
          <cell r="N63" t="e">
            <v>#VALUE!</v>
          </cell>
        </row>
        <row r="64">
          <cell r="D64" t="str">
            <v>SH513030</v>
          </cell>
          <cell r="E64" t="str">
            <v>德国ETF</v>
          </cell>
          <cell r="F64">
            <v>1.058</v>
          </cell>
          <cell r="G64">
            <v>1.0404</v>
          </cell>
          <cell r="H64">
            <v>1.01586666666667</v>
          </cell>
          <cell r="I64">
            <v>0.960725</v>
          </cell>
          <cell r="J64">
            <v>4.14752592203704</v>
          </cell>
          <cell r="K64">
            <v>10.1251658903432</v>
          </cell>
          <cell r="L64">
            <v>1</v>
          </cell>
          <cell r="M64" t="str">
            <v/>
          </cell>
          <cell r="N64" t="e">
            <v>#VALUE!</v>
          </cell>
        </row>
        <row r="65">
          <cell r="D65" t="str">
            <v>SZ159866</v>
          </cell>
          <cell r="E65" t="str">
            <v>日经ETF</v>
          </cell>
          <cell r="F65">
            <v>0.777</v>
          </cell>
          <cell r="G65">
            <v>0.79665</v>
          </cell>
          <cell r="H65">
            <v>0.795766666666667</v>
          </cell>
          <cell r="I65">
            <v>0.788408333333333</v>
          </cell>
          <cell r="J65">
            <v>-2.35831273823987</v>
          </cell>
          <cell r="K65">
            <v>-1.44700821274932</v>
          </cell>
          <cell r="L65" t="str">
            <v/>
          </cell>
          <cell r="M65" t="str">
            <v/>
          </cell>
          <cell r="N65" t="e">
            <v>#VALUE!</v>
          </cell>
        </row>
        <row r="66">
          <cell r="D66" t="str">
            <v>SZ159745</v>
          </cell>
          <cell r="E66" t="str">
            <v>建材ETF</v>
          </cell>
          <cell r="F66">
            <v>0.817</v>
          </cell>
          <cell r="G66">
            <v>0.7994</v>
          </cell>
          <cell r="H66">
            <v>0.7697</v>
          </cell>
          <cell r="I66">
            <v>0.796425</v>
          </cell>
          <cell r="J66">
            <v>6.14525139664798</v>
          </cell>
          <cell r="K66">
            <v>2.58341965659043</v>
          </cell>
          <cell r="L66" t="str">
            <v/>
          </cell>
          <cell r="M66" t="str">
            <v/>
          </cell>
          <cell r="N66" t="e">
            <v>#VALUE!</v>
          </cell>
        </row>
        <row r="67">
          <cell r="D67" t="str">
            <v>SZ159998</v>
          </cell>
          <cell r="E67" t="str">
            <v>计算机ETF</v>
          </cell>
          <cell r="F67">
            <v>0.836</v>
          </cell>
          <cell r="G67">
            <v>0.8056</v>
          </cell>
          <cell r="H67">
            <v>0.807116666666666</v>
          </cell>
          <cell r="I67">
            <v>0.787366666666667</v>
          </cell>
          <cell r="J67">
            <v>3.57858219588251</v>
          </cell>
          <cell r="K67">
            <v>6.17670716735107</v>
          </cell>
          <cell r="L67">
            <v>1</v>
          </cell>
          <cell r="M67" t="str">
            <v/>
          </cell>
          <cell r="N67" t="e">
            <v>#VALUE!</v>
          </cell>
        </row>
        <row r="68">
          <cell r="D68" t="str">
            <v>SH515800</v>
          </cell>
          <cell r="E68" t="str">
            <v>800ETF</v>
          </cell>
          <cell r="F68">
            <v>1.113</v>
          </cell>
          <cell r="G68">
            <v>1.0835</v>
          </cell>
          <cell r="H68">
            <v>1.06858333333333</v>
          </cell>
          <cell r="I68">
            <v>1.09609166666667</v>
          </cell>
          <cell r="J68">
            <v>4.15659362083755</v>
          </cell>
          <cell r="K68">
            <v>1.54260212421406</v>
          </cell>
          <cell r="L68" t="str">
            <v/>
          </cell>
          <cell r="M68" t="str">
            <v/>
          </cell>
          <cell r="N68" t="e">
            <v>#VALUE!</v>
          </cell>
        </row>
        <row r="69">
          <cell r="D69" t="str">
            <v>SH515400</v>
          </cell>
          <cell r="E69" t="str">
            <v>大数据ETF</v>
          </cell>
          <cell r="F69">
            <v>0.792</v>
          </cell>
          <cell r="G69">
            <v>0.7477</v>
          </cell>
          <cell r="H69">
            <v>0.7405</v>
          </cell>
          <cell r="I69">
            <v>0.7198</v>
          </cell>
          <cell r="J69">
            <v>6.9547602970966</v>
          </cell>
          <cell r="K69">
            <v>10.0305640455683</v>
          </cell>
          <cell r="L69">
            <v>1</v>
          </cell>
          <cell r="M69" t="str">
            <v/>
          </cell>
          <cell r="N69" t="e">
            <v>#VALUE!</v>
          </cell>
        </row>
        <row r="70">
          <cell r="D70" t="str">
            <v>SH516800</v>
          </cell>
          <cell r="E70" t="str">
            <v>智能制造ETF</v>
          </cell>
          <cell r="F70">
            <v>0.93</v>
          </cell>
          <cell r="G70">
            <v>0.91345</v>
          </cell>
          <cell r="H70">
            <v>0.931316666666667</v>
          </cell>
          <cell r="I70">
            <v>0.954141666666667</v>
          </cell>
          <cell r="J70">
            <v>-0.141376903666848</v>
          </cell>
          <cell r="K70">
            <v>-2.53019729774578</v>
          </cell>
          <cell r="L70" t="str">
            <v/>
          </cell>
          <cell r="M70" t="str">
            <v/>
          </cell>
          <cell r="N70" t="e">
            <v>#VALUE!</v>
          </cell>
        </row>
        <row r="71">
          <cell r="D71" t="str">
            <v>SZ159996</v>
          </cell>
          <cell r="E71" t="str">
            <v>家电ETF</v>
          </cell>
          <cell r="F71">
            <v>1.052</v>
          </cell>
          <cell r="G71">
            <v>1.02945</v>
          </cell>
          <cell r="H71">
            <v>1.00473333333333</v>
          </cell>
          <cell r="I71">
            <v>1.04790833333333</v>
          </cell>
          <cell r="J71">
            <v>4.7043991772278</v>
          </cell>
          <cell r="K71">
            <v>0.390460361513825</v>
          </cell>
          <cell r="L71" t="str">
            <v/>
          </cell>
          <cell r="M71" t="str">
            <v/>
          </cell>
          <cell r="N71" t="e">
            <v>#VALUE!</v>
          </cell>
        </row>
        <row r="72">
          <cell r="D72" t="str">
            <v>SH515790</v>
          </cell>
          <cell r="E72" t="str">
            <v>光伏ETF</v>
          </cell>
          <cell r="F72">
            <v>1.477</v>
          </cell>
          <cell r="G72">
            <v>1.36285</v>
          </cell>
          <cell r="H72">
            <v>1.45953333333333</v>
          </cell>
          <cell r="I72">
            <v>1.563125</v>
          </cell>
          <cell r="J72">
            <v>1.19672954825747</v>
          </cell>
          <cell r="K72">
            <v>-5.50979608156732</v>
          </cell>
          <cell r="L72" t="str">
            <v/>
          </cell>
          <cell r="M72" t="str">
            <v/>
          </cell>
          <cell r="N72" t="e">
            <v>#VALUE!</v>
          </cell>
        </row>
        <row r="73">
          <cell r="D73" t="str">
            <v>SZ159936</v>
          </cell>
          <cell r="E73" t="str">
            <v>可选消费ETF</v>
          </cell>
          <cell r="F73">
            <v>1.726</v>
          </cell>
          <cell r="G73">
            <v>1.69225</v>
          </cell>
          <cell r="H73">
            <v>1.65616666666667</v>
          </cell>
          <cell r="I73">
            <v>1.72109166666667</v>
          </cell>
          <cell r="J73">
            <v>4.21656435543926</v>
          </cell>
          <cell r="K73">
            <v>0.285187211605022</v>
          </cell>
          <cell r="L73" t="str">
            <v/>
          </cell>
          <cell r="M73" t="str">
            <v/>
          </cell>
          <cell r="N73" t="e">
            <v>#VALUE!</v>
          </cell>
        </row>
        <row r="74">
          <cell r="D74" t="str">
            <v>SZ159766</v>
          </cell>
          <cell r="E74" t="str">
            <v>旅游ETF</v>
          </cell>
          <cell r="F74">
            <v>1.112</v>
          </cell>
          <cell r="G74">
            <v>1.1239</v>
          </cell>
          <cell r="H74">
            <v>1.03928333333333</v>
          </cell>
          <cell r="I74">
            <v>1.00748333333333</v>
          </cell>
          <cell r="J74">
            <v>6.99680869830168</v>
          </cell>
          <cell r="K74">
            <v>10.3740343099142</v>
          </cell>
          <cell r="L74" t="str">
            <v/>
          </cell>
          <cell r="M74" t="str">
            <v/>
          </cell>
          <cell r="N74" t="e">
            <v>#VALUE!</v>
          </cell>
        </row>
        <row r="75">
          <cell r="D75" t="str">
            <v>SZ161725</v>
          </cell>
          <cell r="E75" t="str">
            <v>白酒基金LOF</v>
          </cell>
          <cell r="F75">
            <v>1.198</v>
          </cell>
          <cell r="G75">
            <v>1.1484</v>
          </cell>
          <cell r="H75">
            <v>1.0518</v>
          </cell>
          <cell r="I75">
            <v>1.0938</v>
          </cell>
          <cell r="J75">
            <v>13.8999809849781</v>
          </cell>
          <cell r="K75">
            <v>9.526421649296</v>
          </cell>
          <cell r="L75" t="str">
            <v/>
          </cell>
          <cell r="M75" t="str">
            <v/>
          </cell>
          <cell r="N75" t="e">
            <v>#VALUE!</v>
          </cell>
        </row>
      </sheetData>
      <sheetData sheetId="4"/>
      <sheetData sheetId="5"/>
      <sheetData sheetId="6"/>
      <sheetData sheetId="7">
        <row r="1">
          <cell r="A1" t="str">
            <v>代码</v>
          </cell>
          <cell r="B1" t="str">
            <v>指数</v>
          </cell>
          <cell r="C1" t="str">
            <v>点数</v>
          </cell>
          <cell r="D1" t="str">
            <v>涨跌幅</v>
          </cell>
          <cell r="E1" t="str">
            <v>PE</v>
          </cell>
          <cell r="F1" t="str">
            <v>PE%</v>
          </cell>
          <cell r="G1" t="str">
            <v>PB</v>
          </cell>
          <cell r="H1" t="str">
            <v>PB%</v>
          </cell>
          <cell r="I1" t="str">
            <v>股息</v>
          </cell>
          <cell r="J1" t="str">
            <v>ROE</v>
          </cell>
          <cell r="K1" t="str">
            <v>利润同比</v>
          </cell>
          <cell r="L1" t="str">
            <v>PEG</v>
          </cell>
          <cell r="M1" t="str">
            <v>北上加权</v>
          </cell>
          <cell r="N1" t="str">
            <v>均市值</v>
          </cell>
          <cell r="O1" t="str">
            <v>基金数</v>
          </cell>
          <cell r="P1" t="str">
            <v>起始</v>
          </cell>
        </row>
        <row r="2">
          <cell r="A2">
            <v>399998</v>
          </cell>
          <cell r="B2" t="str">
            <v>中证煤炭</v>
          </cell>
          <cell r="C2">
            <v>2154</v>
          </cell>
          <cell r="D2">
            <v>0.0113</v>
          </cell>
          <cell r="E2">
            <v>6.22</v>
          </cell>
          <cell r="F2">
            <v>0.001</v>
          </cell>
          <cell r="G2">
            <v>1.33</v>
          </cell>
          <cell r="H2">
            <v>0.6382</v>
          </cell>
          <cell r="I2">
            <v>0.0679</v>
          </cell>
          <cell r="J2">
            <v>0.2135</v>
          </cell>
          <cell r="K2">
            <v>0.7791</v>
          </cell>
          <cell r="L2">
            <v>0.09</v>
          </cell>
          <cell r="M2">
            <v>0.026</v>
          </cell>
          <cell r="N2">
            <v>417</v>
          </cell>
          <cell r="O2">
            <v>10</v>
          </cell>
          <cell r="P2">
            <v>2015.02</v>
          </cell>
        </row>
        <row r="3">
          <cell r="A3">
            <v>928</v>
          </cell>
          <cell r="B3" t="str">
            <v>中证能源</v>
          </cell>
          <cell r="C3">
            <v>2387</v>
          </cell>
          <cell r="D3">
            <v>0.0083</v>
          </cell>
          <cell r="E3">
            <v>7.04</v>
          </cell>
          <cell r="F3">
            <v>0.0018</v>
          </cell>
          <cell r="G3">
            <v>0.92</v>
          </cell>
          <cell r="H3">
            <v>0.1328</v>
          </cell>
          <cell r="I3">
            <v>0.0704</v>
          </cell>
          <cell r="J3">
            <v>0.1305</v>
          </cell>
          <cell r="K3">
            <v>0.5263</v>
          </cell>
          <cell r="L3">
            <v>0.16</v>
          </cell>
          <cell r="M3">
            <v>0.0192</v>
          </cell>
          <cell r="N3">
            <v>1223</v>
          </cell>
          <cell r="O3">
            <v>1</v>
          </cell>
          <cell r="P3">
            <v>2009.07</v>
          </cell>
        </row>
        <row r="4">
          <cell r="A4">
            <v>819</v>
          </cell>
          <cell r="B4" t="str">
            <v>有色金属</v>
          </cell>
          <cell r="C4">
            <v>5493</v>
          </cell>
          <cell r="D4">
            <v>0.014</v>
          </cell>
          <cell r="E4">
            <v>13.83</v>
          </cell>
          <cell r="F4">
            <v>0.0051</v>
          </cell>
          <cell r="G4">
            <v>2.52</v>
          </cell>
          <cell r="H4">
            <v>0.7223</v>
          </cell>
          <cell r="I4">
            <v>0.0111</v>
          </cell>
          <cell r="J4">
            <v>0.1819</v>
          </cell>
          <cell r="K4">
            <v>0.8592</v>
          </cell>
          <cell r="L4">
            <v>0.16</v>
          </cell>
          <cell r="M4">
            <v>0.0355</v>
          </cell>
          <cell r="N4">
            <v>374</v>
          </cell>
          <cell r="O4">
            <v>7</v>
          </cell>
          <cell r="P4">
            <v>2012.05</v>
          </cell>
        </row>
        <row r="5">
          <cell r="A5">
            <v>979</v>
          </cell>
          <cell r="B5" t="str">
            <v>大宗商品</v>
          </cell>
          <cell r="C5">
            <v>5203</v>
          </cell>
          <cell r="D5">
            <v>0.0071</v>
          </cell>
          <cell r="E5">
            <v>10.37</v>
          </cell>
          <cell r="F5">
            <v>0.0055</v>
          </cell>
          <cell r="G5">
            <v>1.37</v>
          </cell>
          <cell r="H5">
            <v>0.4676</v>
          </cell>
          <cell r="I5">
            <v>0.0386</v>
          </cell>
          <cell r="J5">
            <v>0.1319</v>
          </cell>
          <cell r="K5">
            <v>0.3806</v>
          </cell>
          <cell r="L5">
            <v>0.33</v>
          </cell>
          <cell r="M5">
            <v>0.0268</v>
          </cell>
          <cell r="N5">
            <v>614</v>
          </cell>
          <cell r="O5">
            <v>2</v>
          </cell>
          <cell r="P5">
            <v>2011.08</v>
          </cell>
        </row>
        <row r="6">
          <cell r="A6">
            <v>930632</v>
          </cell>
          <cell r="B6" t="str">
            <v>CS稀金属</v>
          </cell>
          <cell r="C6">
            <v>2137</v>
          </cell>
          <cell r="D6">
            <v>0.0185</v>
          </cell>
          <cell r="E6">
            <v>13.59</v>
          </cell>
          <cell r="F6">
            <v>0.0065</v>
          </cell>
          <cell r="G6">
            <v>3.65</v>
          </cell>
          <cell r="H6">
            <v>0.3497</v>
          </cell>
          <cell r="I6">
            <v>0.0058</v>
          </cell>
          <cell r="J6">
            <v>0.2689</v>
          </cell>
          <cell r="K6">
            <v>2.4013</v>
          </cell>
          <cell r="L6">
            <v>0.05</v>
          </cell>
          <cell r="M6">
            <v>0.0287</v>
          </cell>
          <cell r="N6">
            <v>271</v>
          </cell>
          <cell r="O6">
            <v>7</v>
          </cell>
          <cell r="P6">
            <v>2015.05</v>
          </cell>
        </row>
        <row r="7">
          <cell r="A7">
            <v>922</v>
          </cell>
          <cell r="B7" t="str">
            <v>中证红利</v>
          </cell>
          <cell r="C7">
            <v>5000</v>
          </cell>
          <cell r="D7">
            <v>-0.0021</v>
          </cell>
          <cell r="E7">
            <v>5.35</v>
          </cell>
          <cell r="F7">
            <v>0.0068</v>
          </cell>
          <cell r="G7">
            <v>0.56</v>
          </cell>
          <cell r="H7">
            <v>0.0068</v>
          </cell>
          <cell r="I7">
            <v>0.0646</v>
          </cell>
          <cell r="J7">
            <v>0.1051</v>
          </cell>
          <cell r="K7">
            <v>-0.0362</v>
          </cell>
          <cell r="L7">
            <v>0.46</v>
          </cell>
          <cell r="M7">
            <v>0.0271</v>
          </cell>
          <cell r="N7">
            <v>905</v>
          </cell>
          <cell r="O7">
            <v>15</v>
          </cell>
          <cell r="P7">
            <v>2008.06</v>
          </cell>
        </row>
        <row r="8">
          <cell r="A8">
            <v>811</v>
          </cell>
          <cell r="B8" t="str">
            <v>细分有色</v>
          </cell>
          <cell r="C8">
            <v>6378</v>
          </cell>
          <cell r="D8">
            <v>0.0088</v>
          </cell>
          <cell r="E8">
            <v>14.36</v>
          </cell>
          <cell r="F8">
            <v>0.0071</v>
          </cell>
          <cell r="G8">
            <v>2.43</v>
          </cell>
          <cell r="H8">
            <v>0.3461</v>
          </cell>
          <cell r="I8">
            <v>0.0113</v>
          </cell>
          <cell r="J8">
            <v>0.1691</v>
          </cell>
          <cell r="K8">
            <v>0.8436</v>
          </cell>
          <cell r="L8">
            <v>0.18</v>
          </cell>
          <cell r="M8">
            <v>0.0364</v>
          </cell>
          <cell r="N8">
            <v>358</v>
          </cell>
          <cell r="O8">
            <v>4</v>
          </cell>
          <cell r="P8">
            <v>2012.01</v>
          </cell>
        </row>
        <row r="9">
          <cell r="A9">
            <v>15</v>
          </cell>
          <cell r="B9" t="str">
            <v>红利指数</v>
          </cell>
          <cell r="C9">
            <v>2758</v>
          </cell>
          <cell r="D9">
            <v>-0.0018</v>
          </cell>
          <cell r="E9">
            <v>4.86</v>
          </cell>
          <cell r="F9">
            <v>0.0075</v>
          </cell>
          <cell r="G9">
            <v>0.52</v>
          </cell>
          <cell r="H9">
            <v>0.0064</v>
          </cell>
          <cell r="I9">
            <v>0.0717</v>
          </cell>
          <cell r="J9">
            <v>0.1066</v>
          </cell>
          <cell r="K9">
            <v>-0.0099</v>
          </cell>
          <cell r="L9">
            <v>1.16</v>
          </cell>
          <cell r="M9">
            <v>0.0182</v>
          </cell>
          <cell r="N9">
            <v>1156</v>
          </cell>
          <cell r="O9">
            <v>3</v>
          </cell>
          <cell r="P9">
            <v>2005.01</v>
          </cell>
        </row>
        <row r="10">
          <cell r="A10">
            <v>986</v>
          </cell>
          <cell r="B10" t="str">
            <v>全指能源</v>
          </cell>
          <cell r="C10">
            <v>2080</v>
          </cell>
          <cell r="D10">
            <v>0.0093</v>
          </cell>
          <cell r="E10">
            <v>7.55</v>
          </cell>
          <cell r="F10">
            <v>0.0083</v>
          </cell>
          <cell r="G10">
            <v>1</v>
          </cell>
          <cell r="H10">
            <v>0.2132</v>
          </cell>
          <cell r="I10">
            <v>0.0662</v>
          </cell>
          <cell r="J10">
            <v>0.1319</v>
          </cell>
          <cell r="K10">
            <v>0.5309</v>
          </cell>
          <cell r="L10">
            <v>0.1</v>
          </cell>
          <cell r="M10">
            <v>0.0189</v>
          </cell>
          <cell r="N10">
            <v>572</v>
          </cell>
          <cell r="O10">
            <v>1</v>
          </cell>
          <cell r="P10">
            <v>2011.08</v>
          </cell>
        </row>
        <row r="11">
          <cell r="A11">
            <v>931160</v>
          </cell>
          <cell r="B11" t="str">
            <v>通信设备</v>
          </cell>
          <cell r="C11">
            <v>4362</v>
          </cell>
          <cell r="D11">
            <v>-0.0052</v>
          </cell>
          <cell r="E11">
            <v>20.43</v>
          </cell>
          <cell r="F11">
            <v>0.0108</v>
          </cell>
          <cell r="G11">
            <v>2.36</v>
          </cell>
          <cell r="H11">
            <v>0.0269</v>
          </cell>
          <cell r="I11">
            <v>0.0159</v>
          </cell>
          <cell r="J11">
            <v>0.1157</v>
          </cell>
          <cell r="K11">
            <v>0.9129</v>
          </cell>
          <cell r="L11">
            <v>0.78</v>
          </cell>
          <cell r="M11">
            <v>0.0229</v>
          </cell>
          <cell r="N11">
            <v>186</v>
          </cell>
          <cell r="O11">
            <v>3</v>
          </cell>
          <cell r="P11">
            <v>2013.07</v>
          </cell>
        </row>
        <row r="12">
          <cell r="A12">
            <v>931067</v>
          </cell>
          <cell r="B12" t="str">
            <v>绩优策略</v>
          </cell>
          <cell r="C12">
            <v>8439</v>
          </cell>
          <cell r="D12">
            <v>0.0073</v>
          </cell>
          <cell r="E12">
            <v>12.91</v>
          </cell>
          <cell r="F12">
            <v>0.0118</v>
          </cell>
          <cell r="G12">
            <v>4.45</v>
          </cell>
          <cell r="H12">
            <v>0.0987</v>
          </cell>
          <cell r="I12">
            <v>0.0258</v>
          </cell>
          <cell r="J12">
            <v>0.3446</v>
          </cell>
          <cell r="K12">
            <v>0.3454</v>
          </cell>
          <cell r="L12">
            <v>0.19</v>
          </cell>
          <cell r="M12">
            <v>0.0539</v>
          </cell>
          <cell r="N12">
            <v>727</v>
          </cell>
          <cell r="O12">
            <v>2</v>
          </cell>
          <cell r="P12">
            <v>2018.02</v>
          </cell>
        </row>
        <row r="13">
          <cell r="A13">
            <v>399808</v>
          </cell>
          <cell r="B13" t="str">
            <v>中证新能</v>
          </cell>
          <cell r="C13">
            <v>3482</v>
          </cell>
          <cell r="D13">
            <v>0.032</v>
          </cell>
          <cell r="E13">
            <v>22.52</v>
          </cell>
          <cell r="F13">
            <v>0.0169</v>
          </cell>
          <cell r="G13">
            <v>3.9</v>
          </cell>
          <cell r="H13">
            <v>0.7614</v>
          </cell>
          <cell r="I13">
            <v>0.0056</v>
          </cell>
          <cell r="J13">
            <v>0.173</v>
          </cell>
          <cell r="K13">
            <v>1.1383</v>
          </cell>
          <cell r="L13">
            <v>0.19</v>
          </cell>
          <cell r="M13">
            <v>0.0529</v>
          </cell>
          <cell r="N13">
            <v>580</v>
          </cell>
          <cell r="O13">
            <v>19</v>
          </cell>
          <cell r="P13">
            <v>2015.02</v>
          </cell>
        </row>
        <row r="14">
          <cell r="A14">
            <v>931140</v>
          </cell>
          <cell r="B14" t="str">
            <v>医药50</v>
          </cell>
          <cell r="C14">
            <v>13412</v>
          </cell>
          <cell r="D14">
            <v>-0.0079</v>
          </cell>
          <cell r="E14">
            <v>23.69</v>
          </cell>
          <cell r="F14">
            <v>0.0173</v>
          </cell>
          <cell r="G14">
            <v>4.99</v>
          </cell>
          <cell r="H14">
            <v>0.1299</v>
          </cell>
          <cell r="I14">
            <v>0.0101</v>
          </cell>
          <cell r="J14">
            <v>0.2107</v>
          </cell>
          <cell r="K14">
            <v>0.1227</v>
          </cell>
          <cell r="L14">
            <v>1.4</v>
          </cell>
          <cell r="M14">
            <v>0.0493</v>
          </cell>
          <cell r="N14">
            <v>515</v>
          </cell>
          <cell r="O14">
            <v>6</v>
          </cell>
          <cell r="P14">
            <v>2019.03</v>
          </cell>
        </row>
        <row r="15">
          <cell r="A15" t="str">
            <v>H30269</v>
          </cell>
          <cell r="B15" t="str">
            <v>红利低波</v>
          </cell>
          <cell r="C15">
            <v>9023</v>
          </cell>
          <cell r="D15">
            <v>-0.0011</v>
          </cell>
          <cell r="E15">
            <v>4.89</v>
          </cell>
          <cell r="F15">
            <v>0.0186</v>
          </cell>
          <cell r="G15">
            <v>0.52</v>
          </cell>
          <cell r="H15">
            <v>0.0191</v>
          </cell>
          <cell r="I15">
            <v>0.0693</v>
          </cell>
          <cell r="J15">
            <v>0.1071</v>
          </cell>
          <cell r="K15">
            <v>0.1191</v>
          </cell>
          <cell r="L15">
            <v>0.32</v>
          </cell>
          <cell r="M15">
            <v>0.0197</v>
          </cell>
          <cell r="N15">
            <v>1351</v>
          </cell>
          <cell r="O15">
            <v>5</v>
          </cell>
          <cell r="P15">
            <v>2013.12</v>
          </cell>
        </row>
        <row r="16">
          <cell r="A16">
            <v>399989</v>
          </cell>
          <cell r="B16" t="str">
            <v>中证医疗</v>
          </cell>
          <cell r="C16">
            <v>10691</v>
          </cell>
          <cell r="D16">
            <v>-0.0078</v>
          </cell>
          <cell r="E16">
            <v>25.07</v>
          </cell>
          <cell r="F16">
            <v>0.0194</v>
          </cell>
          <cell r="G16">
            <v>5.86</v>
          </cell>
          <cell r="H16">
            <v>0.3031</v>
          </cell>
          <cell r="I16">
            <v>0.0083</v>
          </cell>
          <cell r="J16">
            <v>0.2336</v>
          </cell>
          <cell r="K16">
            <v>0.3426</v>
          </cell>
          <cell r="L16">
            <v>0.74</v>
          </cell>
          <cell r="M16">
            <v>0.0531</v>
          </cell>
          <cell r="N16">
            <v>358</v>
          </cell>
          <cell r="O16">
            <v>12</v>
          </cell>
          <cell r="P16">
            <v>2014.11</v>
          </cell>
        </row>
        <row r="17">
          <cell r="A17">
            <v>931484</v>
          </cell>
          <cell r="B17" t="str">
            <v>CS医药创新</v>
          </cell>
          <cell r="C17">
            <v>2304</v>
          </cell>
          <cell r="D17">
            <v>-0.0072</v>
          </cell>
          <cell r="E17">
            <v>22.79</v>
          </cell>
          <cell r="F17">
            <v>0.0246</v>
          </cell>
          <cell r="G17">
            <v>6.59</v>
          </cell>
          <cell r="H17">
            <v>0.126</v>
          </cell>
          <cell r="I17">
            <v>0.0076</v>
          </cell>
          <cell r="J17">
            <v>0.289</v>
          </cell>
          <cell r="K17">
            <v>0.017</v>
          </cell>
          <cell r="L17">
            <v>0.89</v>
          </cell>
          <cell r="M17">
            <v>0.0564</v>
          </cell>
          <cell r="N17">
            <v>541</v>
          </cell>
          <cell r="O17">
            <v>4</v>
          </cell>
          <cell r="P17">
            <v>2020.05</v>
          </cell>
        </row>
        <row r="18">
          <cell r="A18">
            <v>941</v>
          </cell>
          <cell r="B18" t="str">
            <v>新能源</v>
          </cell>
          <cell r="C18">
            <v>3148</v>
          </cell>
          <cell r="D18">
            <v>0.0337</v>
          </cell>
          <cell r="E18">
            <v>20.26</v>
          </cell>
          <cell r="F18">
            <v>0.0247</v>
          </cell>
          <cell r="G18">
            <v>4.09</v>
          </cell>
          <cell r="H18">
            <v>0.7567</v>
          </cell>
          <cell r="I18">
            <v>0.0057</v>
          </cell>
          <cell r="J18">
            <v>0.2018</v>
          </cell>
          <cell r="K18">
            <v>1.0786</v>
          </cell>
          <cell r="L18">
            <v>0.18</v>
          </cell>
          <cell r="M18">
            <v>0.0574</v>
          </cell>
          <cell r="N18">
            <v>784</v>
          </cell>
          <cell r="O18">
            <v>6</v>
          </cell>
          <cell r="P18">
            <v>2009.1</v>
          </cell>
        </row>
        <row r="19">
          <cell r="A19" t="str">
            <v>H30217</v>
          </cell>
          <cell r="B19" t="str">
            <v>医疗器械</v>
          </cell>
          <cell r="C19">
            <v>13734</v>
          </cell>
          <cell r="D19">
            <v>-0.0033</v>
          </cell>
          <cell r="E19">
            <v>19.56</v>
          </cell>
          <cell r="F19">
            <v>0.0255</v>
          </cell>
          <cell r="G19">
            <v>4.41</v>
          </cell>
          <cell r="H19">
            <v>0.1226</v>
          </cell>
          <cell r="I19">
            <v>0.0118</v>
          </cell>
          <cell r="J19">
            <v>0.2256</v>
          </cell>
          <cell r="K19">
            <v>0.0876</v>
          </cell>
          <cell r="L19">
            <v>0.58</v>
          </cell>
          <cell r="M19">
            <v>0.0474</v>
          </cell>
          <cell r="N19">
            <v>140</v>
          </cell>
          <cell r="O19">
            <v>9</v>
          </cell>
          <cell r="P19">
            <v>2013.07</v>
          </cell>
        </row>
        <row r="20">
          <cell r="A20">
            <v>931142</v>
          </cell>
          <cell r="B20" t="str">
            <v>东证竞争</v>
          </cell>
          <cell r="C20">
            <v>1488</v>
          </cell>
          <cell r="D20">
            <v>0.0032</v>
          </cell>
          <cell r="E20">
            <v>10.78</v>
          </cell>
          <cell r="F20">
            <v>0.0281</v>
          </cell>
          <cell r="G20">
            <v>1.65</v>
          </cell>
          <cell r="H20">
            <v>0.0595</v>
          </cell>
          <cell r="I20">
            <v>0.0276</v>
          </cell>
          <cell r="J20">
            <v>0.1529</v>
          </cell>
          <cell r="K20">
            <v>-0.1581</v>
          </cell>
          <cell r="L20">
            <v>1.74</v>
          </cell>
          <cell r="M20">
            <v>0.0595</v>
          </cell>
          <cell r="N20">
            <v>1202</v>
          </cell>
          <cell r="O20">
            <v>2</v>
          </cell>
          <cell r="P20">
            <v>2019.03</v>
          </cell>
        </row>
        <row r="21">
          <cell r="A21">
            <v>821</v>
          </cell>
          <cell r="B21" t="str">
            <v>300红利</v>
          </cell>
          <cell r="C21">
            <v>5581</v>
          </cell>
          <cell r="D21">
            <v>0.0002</v>
          </cell>
          <cell r="E21">
            <v>5.56</v>
          </cell>
          <cell r="F21">
            <v>0.0344</v>
          </cell>
          <cell r="G21">
            <v>0.59</v>
          </cell>
          <cell r="H21">
            <v>0.0465</v>
          </cell>
          <cell r="I21">
            <v>0.0586</v>
          </cell>
          <cell r="J21">
            <v>0.1051</v>
          </cell>
          <cell r="K21">
            <v>0.0752</v>
          </cell>
          <cell r="L21">
            <v>0.37</v>
          </cell>
          <cell r="M21">
            <v>0.0304</v>
          </cell>
          <cell r="N21">
            <v>2126</v>
          </cell>
          <cell r="O21">
            <v>3</v>
          </cell>
          <cell r="P21">
            <v>2012.07</v>
          </cell>
        </row>
        <row r="22">
          <cell r="A22">
            <v>930740</v>
          </cell>
          <cell r="B22" t="str">
            <v>300红利LV</v>
          </cell>
          <cell r="C22">
            <v>5642</v>
          </cell>
          <cell r="D22">
            <v>-0.0017</v>
          </cell>
          <cell r="E22">
            <v>5.75</v>
          </cell>
          <cell r="F22">
            <v>0.0363</v>
          </cell>
          <cell r="G22">
            <v>0.57</v>
          </cell>
          <cell r="H22">
            <v>0.0131</v>
          </cell>
          <cell r="I22">
            <v>0.0545</v>
          </cell>
          <cell r="J22">
            <v>0.1</v>
          </cell>
          <cell r="K22">
            <v>-0.0091</v>
          </cell>
          <cell r="L22">
            <v>0</v>
          </cell>
          <cell r="M22">
            <v>0.0302</v>
          </cell>
          <cell r="N22">
            <v>1895</v>
          </cell>
          <cell r="O22">
            <v>3</v>
          </cell>
          <cell r="P22">
            <v>2018.12</v>
          </cell>
        </row>
        <row r="23">
          <cell r="A23">
            <v>931151</v>
          </cell>
          <cell r="B23" t="str">
            <v>光伏产业</v>
          </cell>
          <cell r="C23">
            <v>4489</v>
          </cell>
          <cell r="D23">
            <v>0.05</v>
          </cell>
          <cell r="E23">
            <v>23.74</v>
          </cell>
          <cell r="F23">
            <v>0.0366</v>
          </cell>
          <cell r="G23">
            <v>4.42</v>
          </cell>
          <cell r="H23">
            <v>0.6186</v>
          </cell>
          <cell r="I23">
            <v>0.0061</v>
          </cell>
          <cell r="J23">
            <v>0.1864</v>
          </cell>
          <cell r="K23">
            <v>1.0578</v>
          </cell>
          <cell r="L23">
            <v>0.22</v>
          </cell>
          <cell r="M23">
            <v>0.0472</v>
          </cell>
          <cell r="N23">
            <v>439</v>
          </cell>
          <cell r="O23">
            <v>35</v>
          </cell>
          <cell r="P23">
            <v>2019.04</v>
          </cell>
        </row>
        <row r="24">
          <cell r="A24">
            <v>931477</v>
          </cell>
          <cell r="B24" t="str">
            <v>华夏银行ESG</v>
          </cell>
          <cell r="C24">
            <v>1156</v>
          </cell>
          <cell r="D24">
            <v>0.0013</v>
          </cell>
          <cell r="E24">
            <v>9.33</v>
          </cell>
          <cell r="F24">
            <v>0.0429</v>
          </cell>
          <cell r="G24">
            <v>1.09</v>
          </cell>
          <cell r="H24">
            <v>0.0337</v>
          </cell>
          <cell r="I24">
            <v>0.0346</v>
          </cell>
          <cell r="J24">
            <v>0.1168</v>
          </cell>
          <cell r="K24">
            <v>-0.0587</v>
          </cell>
          <cell r="L24">
            <v>3.01</v>
          </cell>
          <cell r="M24">
            <v>0.0487</v>
          </cell>
          <cell r="N24">
            <v>1639</v>
          </cell>
          <cell r="O24">
            <v>0</v>
          </cell>
          <cell r="P24">
            <v>2020.05</v>
          </cell>
        </row>
        <row r="25">
          <cell r="A25">
            <v>930598</v>
          </cell>
          <cell r="B25" t="str">
            <v>稀土产业</v>
          </cell>
          <cell r="C25">
            <v>1815</v>
          </cell>
          <cell r="D25">
            <v>0.016</v>
          </cell>
          <cell r="E25">
            <v>24.9</v>
          </cell>
          <cell r="F25">
            <v>0.0446</v>
          </cell>
          <cell r="G25">
            <v>2.28</v>
          </cell>
          <cell r="H25">
            <v>0.3618</v>
          </cell>
          <cell r="I25">
            <v>0.0085</v>
          </cell>
          <cell r="J25">
            <v>0.0915</v>
          </cell>
          <cell r="K25">
            <v>-0.0279</v>
          </cell>
          <cell r="L25">
            <v>1.79</v>
          </cell>
          <cell r="M25">
            <v>0.0203</v>
          </cell>
          <cell r="N25">
            <v>198</v>
          </cell>
          <cell r="O25">
            <v>8</v>
          </cell>
          <cell r="P25">
            <v>2015.03</v>
          </cell>
        </row>
        <row r="26">
          <cell r="A26">
            <v>399809</v>
          </cell>
          <cell r="B26" t="str">
            <v>保险主题</v>
          </cell>
          <cell r="C26">
            <v>1737</v>
          </cell>
          <cell r="D26">
            <v>0.0002</v>
          </cell>
          <cell r="E26">
            <v>6.22</v>
          </cell>
          <cell r="F26">
            <v>0.0456</v>
          </cell>
          <cell r="G26">
            <v>0.65</v>
          </cell>
          <cell r="H26">
            <v>0.0376</v>
          </cell>
          <cell r="I26">
            <v>0.0463</v>
          </cell>
          <cell r="J26">
            <v>0.1048</v>
          </cell>
          <cell r="K26">
            <v>3.2592</v>
          </cell>
          <cell r="L26">
            <v>0.03</v>
          </cell>
          <cell r="M26">
            <v>0.0277</v>
          </cell>
          <cell r="N26">
            <v>3766</v>
          </cell>
          <cell r="O26">
            <v>2</v>
          </cell>
          <cell r="P26">
            <v>2015.02</v>
          </cell>
        </row>
        <row r="27">
          <cell r="A27" t="str">
            <v>H50040</v>
          </cell>
          <cell r="B27" t="str">
            <v>上红低波</v>
          </cell>
          <cell r="C27">
            <v>8197</v>
          </cell>
          <cell r="D27">
            <v>-0.0013</v>
          </cell>
          <cell r="E27">
            <v>5.22</v>
          </cell>
          <cell r="F27">
            <v>0.0483</v>
          </cell>
          <cell r="G27">
            <v>0.56</v>
          </cell>
          <cell r="H27">
            <v>0.0374</v>
          </cell>
          <cell r="I27">
            <v>0.0651</v>
          </cell>
          <cell r="J27">
            <v>0.1068</v>
          </cell>
          <cell r="K27">
            <v>0.13</v>
          </cell>
          <cell r="L27">
            <v>0.47</v>
          </cell>
          <cell r="M27">
            <v>0.0235</v>
          </cell>
          <cell r="N27">
            <v>1514</v>
          </cell>
          <cell r="O27">
            <v>0</v>
          </cell>
          <cell r="P27">
            <v>2014.03</v>
          </cell>
        </row>
        <row r="28">
          <cell r="A28" t="str">
            <v>H30184</v>
          </cell>
          <cell r="B28" t="str">
            <v>半导体</v>
          </cell>
          <cell r="C28">
            <v>5188</v>
          </cell>
          <cell r="D28">
            <v>-0.0025</v>
          </cell>
          <cell r="E28">
            <v>40.73</v>
          </cell>
          <cell r="F28">
            <v>0.0524</v>
          </cell>
          <cell r="G28">
            <v>4.42</v>
          </cell>
          <cell r="H28">
            <v>0.5754</v>
          </cell>
          <cell r="I28">
            <v>0.0033</v>
          </cell>
          <cell r="J28">
            <v>0.1084</v>
          </cell>
          <cell r="K28">
            <v>0.3835</v>
          </cell>
          <cell r="L28">
            <v>1.31</v>
          </cell>
          <cell r="M28">
            <v>0.0254</v>
          </cell>
          <cell r="N28">
            <v>241</v>
          </cell>
          <cell r="O28">
            <v>3</v>
          </cell>
          <cell r="P28">
            <v>2013.07</v>
          </cell>
        </row>
        <row r="29">
          <cell r="A29" t="str">
            <v>SPACEVCP</v>
          </cell>
          <cell r="B29" t="str">
            <v>标普价值</v>
          </cell>
          <cell r="C29">
            <v>1226</v>
          </cell>
          <cell r="D29">
            <v>-0.0013</v>
          </cell>
          <cell r="E29">
            <v>5.24</v>
          </cell>
          <cell r="F29">
            <v>0.0549</v>
          </cell>
          <cell r="G29">
            <v>0.53</v>
          </cell>
          <cell r="H29">
            <v>0.0492</v>
          </cell>
          <cell r="I29">
            <v>0.0581</v>
          </cell>
          <cell r="J29">
            <v>0.1011</v>
          </cell>
          <cell r="K29" t="str">
            <v>-</v>
          </cell>
          <cell r="L29">
            <v>1.22</v>
          </cell>
          <cell r="M29" t="str">
            <v>-</v>
          </cell>
          <cell r="N29" t="str">
            <v>-</v>
          </cell>
          <cell r="O29">
            <v>1</v>
          </cell>
          <cell r="P29">
            <v>2012.11</v>
          </cell>
        </row>
        <row r="30">
          <cell r="A30" t="str">
            <v>CSPSADRP</v>
          </cell>
          <cell r="B30" t="str">
            <v>标普红利</v>
          </cell>
          <cell r="C30">
            <v>9315</v>
          </cell>
          <cell r="D30">
            <v>0.0011</v>
          </cell>
          <cell r="E30">
            <v>5.37</v>
          </cell>
          <cell r="F30">
            <v>0.0564</v>
          </cell>
          <cell r="G30">
            <v>0.63</v>
          </cell>
          <cell r="H30">
            <v>0.0157</v>
          </cell>
          <cell r="I30">
            <v>0.0672</v>
          </cell>
          <cell r="J30">
            <v>0.1179</v>
          </cell>
          <cell r="K30" t="str">
            <v>-</v>
          </cell>
          <cell r="L30">
            <v>0.75</v>
          </cell>
          <cell r="M30" t="str">
            <v>-</v>
          </cell>
          <cell r="N30" t="str">
            <v>-</v>
          </cell>
          <cell r="O30">
            <v>3</v>
          </cell>
          <cell r="P30">
            <v>2009.09</v>
          </cell>
        </row>
        <row r="31">
          <cell r="A31">
            <v>930743</v>
          </cell>
          <cell r="B31" t="str">
            <v>中证生科</v>
          </cell>
          <cell r="C31">
            <v>4390</v>
          </cell>
          <cell r="D31">
            <v>-0.0077</v>
          </cell>
          <cell r="E31">
            <v>28.95</v>
          </cell>
          <cell r="F31">
            <v>0.0572</v>
          </cell>
          <cell r="G31">
            <v>4.96</v>
          </cell>
          <cell r="H31">
            <v>0.0181</v>
          </cell>
          <cell r="I31">
            <v>0.0084</v>
          </cell>
          <cell r="J31">
            <v>0.1714</v>
          </cell>
          <cell r="K31">
            <v>0.1791</v>
          </cell>
          <cell r="L31">
            <v>1.34</v>
          </cell>
          <cell r="M31">
            <v>0.0531</v>
          </cell>
          <cell r="N31">
            <v>384</v>
          </cell>
          <cell r="O31">
            <v>8</v>
          </cell>
          <cell r="P31">
            <v>2015.08</v>
          </cell>
        </row>
        <row r="32">
          <cell r="A32">
            <v>931069</v>
          </cell>
          <cell r="B32" t="str">
            <v>中金优选300</v>
          </cell>
          <cell r="C32">
            <v>3781</v>
          </cell>
          <cell r="D32">
            <v>0.0006</v>
          </cell>
          <cell r="E32">
            <v>6.64</v>
          </cell>
          <cell r="F32">
            <v>0.0582</v>
          </cell>
          <cell r="G32">
            <v>0.73</v>
          </cell>
          <cell r="H32">
            <v>0.0379</v>
          </cell>
          <cell r="I32">
            <v>0.0461</v>
          </cell>
          <cell r="J32">
            <v>0.1097</v>
          </cell>
          <cell r="K32">
            <v>1.8666</v>
          </cell>
          <cell r="L32">
            <v>0.58</v>
          </cell>
          <cell r="M32">
            <v>0.0341</v>
          </cell>
          <cell r="N32">
            <v>516</v>
          </cell>
          <cell r="O32">
            <v>4</v>
          </cell>
          <cell r="P32">
            <v>2018.02</v>
          </cell>
        </row>
        <row r="33">
          <cell r="A33">
            <v>990001</v>
          </cell>
          <cell r="B33" t="str">
            <v>中华半导体</v>
          </cell>
          <cell r="C33">
            <v>7069</v>
          </cell>
          <cell r="D33">
            <v>-0.0013</v>
          </cell>
          <cell r="E33">
            <v>39.66</v>
          </cell>
          <cell r="F33">
            <v>0.0616</v>
          </cell>
          <cell r="G33">
            <v>4.21</v>
          </cell>
          <cell r="H33">
            <v>0.1371</v>
          </cell>
          <cell r="I33">
            <v>0.0033</v>
          </cell>
          <cell r="J33">
            <v>0.1062</v>
          </cell>
          <cell r="K33">
            <v>0.4877</v>
          </cell>
          <cell r="L33">
            <v>1.51</v>
          </cell>
          <cell r="M33">
            <v>0.0279</v>
          </cell>
          <cell r="N33">
            <v>325</v>
          </cell>
          <cell r="O33">
            <v>7</v>
          </cell>
          <cell r="P33">
            <v>2019.03</v>
          </cell>
        </row>
        <row r="34">
          <cell r="A34">
            <v>931865</v>
          </cell>
          <cell r="B34" t="str">
            <v>中证半导</v>
          </cell>
          <cell r="C34">
            <v>0</v>
          </cell>
          <cell r="D34">
            <v>0</v>
          </cell>
          <cell r="E34">
            <v>38.6</v>
          </cell>
          <cell r="F34">
            <v>0.0628</v>
          </cell>
          <cell r="G34">
            <v>4.58</v>
          </cell>
          <cell r="H34">
            <v>0.3139</v>
          </cell>
          <cell r="I34">
            <v>0.0029</v>
          </cell>
          <cell r="J34">
            <v>0.1186</v>
          </cell>
          <cell r="K34">
            <v>0.9763</v>
          </cell>
          <cell r="L34">
            <v>0.83</v>
          </cell>
          <cell r="M34">
            <v>0.033</v>
          </cell>
          <cell r="N34">
            <v>305</v>
          </cell>
          <cell r="O34">
            <v>2</v>
          </cell>
          <cell r="P34">
            <v>2019.03</v>
          </cell>
        </row>
        <row r="35">
          <cell r="A35">
            <v>931079</v>
          </cell>
          <cell r="B35" t="str">
            <v>5G通信</v>
          </cell>
          <cell r="C35">
            <v>697</v>
          </cell>
          <cell r="D35">
            <v>-0.0067</v>
          </cell>
          <cell r="E35">
            <v>23.08</v>
          </cell>
          <cell r="F35">
            <v>0.0634</v>
          </cell>
          <cell r="G35">
            <v>2.75</v>
          </cell>
          <cell r="H35">
            <v>0.0623</v>
          </cell>
          <cell r="I35">
            <v>0.0126</v>
          </cell>
          <cell r="J35">
            <v>0.119</v>
          </cell>
          <cell r="K35">
            <v>0.2356</v>
          </cell>
          <cell r="L35">
            <v>3.82</v>
          </cell>
          <cell r="M35">
            <v>0.0368</v>
          </cell>
          <cell r="N35">
            <v>380</v>
          </cell>
          <cell r="O35">
            <v>6</v>
          </cell>
          <cell r="P35">
            <v>2019.04</v>
          </cell>
        </row>
        <row r="36">
          <cell r="A36">
            <v>980015</v>
          </cell>
          <cell r="B36" t="str">
            <v>疫苗生科</v>
          </cell>
          <cell r="C36">
            <v>10821</v>
          </cell>
          <cell r="D36">
            <v>-0.0063</v>
          </cell>
          <cell r="E36">
            <v>31.02</v>
          </cell>
          <cell r="F36">
            <v>0.0641</v>
          </cell>
          <cell r="G36">
            <v>4.81</v>
          </cell>
          <cell r="H36">
            <v>0.0471</v>
          </cell>
          <cell r="I36">
            <v>0.0084</v>
          </cell>
          <cell r="J36">
            <v>0.1552</v>
          </cell>
          <cell r="K36">
            <v>0.1486</v>
          </cell>
          <cell r="L36">
            <v>2.6</v>
          </cell>
          <cell r="M36">
            <v>0.053</v>
          </cell>
          <cell r="N36">
            <v>410</v>
          </cell>
          <cell r="O36">
            <v>8</v>
          </cell>
          <cell r="P36">
            <v>2015.02</v>
          </cell>
        </row>
        <row r="37">
          <cell r="A37">
            <v>931052</v>
          </cell>
          <cell r="B37" t="str">
            <v>国信价值</v>
          </cell>
          <cell r="C37">
            <v>2597</v>
          </cell>
          <cell r="D37">
            <v>-0.0026</v>
          </cell>
          <cell r="E37">
            <v>6.08</v>
          </cell>
          <cell r="F37">
            <v>0.0649</v>
          </cell>
          <cell r="G37">
            <v>0.86</v>
          </cell>
          <cell r="H37">
            <v>0.234</v>
          </cell>
          <cell r="I37">
            <v>0.0545</v>
          </cell>
          <cell r="J37">
            <v>0.1415</v>
          </cell>
          <cell r="K37">
            <v>0.013</v>
          </cell>
          <cell r="L37">
            <v>0</v>
          </cell>
          <cell r="M37">
            <v>0.0405</v>
          </cell>
          <cell r="N37">
            <v>517</v>
          </cell>
          <cell r="O37">
            <v>3</v>
          </cell>
          <cell r="P37">
            <v>2018.01</v>
          </cell>
        </row>
        <row r="38">
          <cell r="A38">
            <v>978</v>
          </cell>
          <cell r="B38" t="str">
            <v>医药100</v>
          </cell>
          <cell r="C38">
            <v>13836</v>
          </cell>
          <cell r="D38">
            <v>-0.0085</v>
          </cell>
          <cell r="E38">
            <v>27.48</v>
          </cell>
          <cell r="F38">
            <v>0.0716</v>
          </cell>
          <cell r="G38">
            <v>4.1</v>
          </cell>
          <cell r="H38">
            <v>0.2963</v>
          </cell>
          <cell r="I38">
            <v>0.0095</v>
          </cell>
          <cell r="J38">
            <v>0.1492</v>
          </cell>
          <cell r="K38">
            <v>-0.0333</v>
          </cell>
          <cell r="L38">
            <v>2.61</v>
          </cell>
          <cell r="M38">
            <v>0.0442</v>
          </cell>
          <cell r="N38">
            <v>381</v>
          </cell>
          <cell r="O38">
            <v>4</v>
          </cell>
          <cell r="P38">
            <v>2011.01</v>
          </cell>
        </row>
        <row r="39">
          <cell r="A39">
            <v>931186</v>
          </cell>
          <cell r="B39" t="str">
            <v>中证科技</v>
          </cell>
          <cell r="C39">
            <v>4461</v>
          </cell>
          <cell r="D39">
            <v>0.0013</v>
          </cell>
          <cell r="E39">
            <v>31.47</v>
          </cell>
          <cell r="F39">
            <v>0.0718</v>
          </cell>
          <cell r="G39">
            <v>4.17</v>
          </cell>
          <cell r="H39">
            <v>0.1139</v>
          </cell>
          <cell r="I39">
            <v>0.0082</v>
          </cell>
          <cell r="J39">
            <v>0.1324</v>
          </cell>
          <cell r="K39">
            <v>0.0677</v>
          </cell>
          <cell r="L39">
            <v>5</v>
          </cell>
          <cell r="M39">
            <v>0.0684</v>
          </cell>
          <cell r="N39">
            <v>986</v>
          </cell>
          <cell r="O39">
            <v>3</v>
          </cell>
          <cell r="P39">
            <v>2019.05</v>
          </cell>
        </row>
        <row r="40">
          <cell r="A40">
            <v>399803</v>
          </cell>
          <cell r="B40" t="str">
            <v>工业4.0</v>
          </cell>
          <cell r="C40">
            <v>3702</v>
          </cell>
          <cell r="D40">
            <v>0.0011</v>
          </cell>
          <cell r="E40">
            <v>26.32</v>
          </cell>
          <cell r="F40">
            <v>0.0719</v>
          </cell>
          <cell r="G40">
            <v>3.97</v>
          </cell>
          <cell r="H40">
            <v>0.2664</v>
          </cell>
          <cell r="I40">
            <v>0.0115</v>
          </cell>
          <cell r="J40">
            <v>0.1508</v>
          </cell>
          <cell r="K40">
            <v>-0.2769</v>
          </cell>
          <cell r="L40">
            <v>1.97</v>
          </cell>
          <cell r="M40">
            <v>0.0757</v>
          </cell>
          <cell r="N40">
            <v>586</v>
          </cell>
          <cell r="O40">
            <v>5</v>
          </cell>
          <cell r="P40">
            <v>2015.03</v>
          </cell>
        </row>
        <row r="41">
          <cell r="A41">
            <v>930719</v>
          </cell>
          <cell r="B41" t="str">
            <v>CS精准医</v>
          </cell>
          <cell r="C41">
            <v>3090</v>
          </cell>
          <cell r="D41">
            <v>-0.0062</v>
          </cell>
          <cell r="E41">
            <v>34.34</v>
          </cell>
          <cell r="F41">
            <v>0.0758</v>
          </cell>
          <cell r="G41">
            <v>5.42</v>
          </cell>
          <cell r="H41">
            <v>0.3225</v>
          </cell>
          <cell r="I41">
            <v>0.0077</v>
          </cell>
          <cell r="J41">
            <v>0.1579</v>
          </cell>
          <cell r="K41">
            <v>-0.1916</v>
          </cell>
          <cell r="L41">
            <v>0</v>
          </cell>
          <cell r="M41">
            <v>0.0738</v>
          </cell>
          <cell r="N41">
            <v>552</v>
          </cell>
          <cell r="O41">
            <v>4</v>
          </cell>
          <cell r="P41">
            <v>2015.08</v>
          </cell>
        </row>
        <row r="42">
          <cell r="A42">
            <v>930726</v>
          </cell>
          <cell r="B42" t="str">
            <v>中证生物医药</v>
          </cell>
          <cell r="C42">
            <v>3179</v>
          </cell>
          <cell r="D42">
            <v>-0.0055</v>
          </cell>
          <cell r="E42">
            <v>30.72</v>
          </cell>
          <cell r="F42">
            <v>0.0759</v>
          </cell>
          <cell r="G42">
            <v>5.55</v>
          </cell>
          <cell r="H42">
            <v>0.0665</v>
          </cell>
          <cell r="I42">
            <v>0.0087</v>
          </cell>
          <cell r="J42">
            <v>0.1806</v>
          </cell>
          <cell r="K42">
            <v>1.1868</v>
          </cell>
          <cell r="L42">
            <v>3.13</v>
          </cell>
          <cell r="M42">
            <v>0.056</v>
          </cell>
          <cell r="N42">
            <v>541</v>
          </cell>
          <cell r="O42">
            <v>3</v>
          </cell>
          <cell r="P42">
            <v>2015.08</v>
          </cell>
        </row>
        <row r="43">
          <cell r="A43">
            <v>980017</v>
          </cell>
          <cell r="B43" t="str">
            <v>国证芯片</v>
          </cell>
          <cell r="C43">
            <v>7424</v>
          </cell>
          <cell r="D43">
            <v>-0.0021</v>
          </cell>
          <cell r="E43">
            <v>36.29</v>
          </cell>
          <cell r="F43">
            <v>0.0792</v>
          </cell>
          <cell r="G43">
            <v>4.04</v>
          </cell>
          <cell r="H43">
            <v>0.0576</v>
          </cell>
          <cell r="I43">
            <v>0.0033</v>
          </cell>
          <cell r="J43">
            <v>0.1114</v>
          </cell>
          <cell r="K43">
            <v>0.7392</v>
          </cell>
          <cell r="L43">
            <v>0.62</v>
          </cell>
          <cell r="M43">
            <v>0.0315</v>
          </cell>
          <cell r="N43">
            <v>461</v>
          </cell>
          <cell r="O43">
            <v>10</v>
          </cell>
          <cell r="P43">
            <v>2019.08</v>
          </cell>
        </row>
        <row r="44">
          <cell r="A44">
            <v>931187</v>
          </cell>
          <cell r="B44" t="str">
            <v>科技100</v>
          </cell>
          <cell r="C44">
            <v>2968</v>
          </cell>
          <cell r="D44">
            <v>0.0086</v>
          </cell>
          <cell r="E44">
            <v>21.16</v>
          </cell>
          <cell r="F44">
            <v>0.0821</v>
          </cell>
          <cell r="G44">
            <v>3.24</v>
          </cell>
          <cell r="H44">
            <v>0.4059</v>
          </cell>
          <cell r="I44">
            <v>0.0117</v>
          </cell>
          <cell r="J44">
            <v>0.1533</v>
          </cell>
          <cell r="K44">
            <v>0.3423</v>
          </cell>
          <cell r="L44">
            <v>0.46</v>
          </cell>
          <cell r="M44">
            <v>0.0553</v>
          </cell>
          <cell r="N44">
            <v>516</v>
          </cell>
          <cell r="O44">
            <v>5</v>
          </cell>
          <cell r="P44">
            <v>2019.05</v>
          </cell>
        </row>
        <row r="45">
          <cell r="A45">
            <v>919</v>
          </cell>
          <cell r="B45" t="str">
            <v>300价值</v>
          </cell>
          <cell r="C45">
            <v>4279</v>
          </cell>
          <cell r="D45">
            <v>0.0008</v>
          </cell>
          <cell r="E45">
            <v>6.64</v>
          </cell>
          <cell r="F45">
            <v>0.0827</v>
          </cell>
          <cell r="G45">
            <v>0.71</v>
          </cell>
          <cell r="H45">
            <v>0.0301</v>
          </cell>
          <cell r="I45">
            <v>0.0524</v>
          </cell>
          <cell r="J45">
            <v>0.1062</v>
          </cell>
          <cell r="K45">
            <v>0.1124</v>
          </cell>
          <cell r="L45">
            <v>0.59</v>
          </cell>
          <cell r="M45">
            <v>0.0279</v>
          </cell>
          <cell r="N45">
            <v>1592</v>
          </cell>
          <cell r="O45">
            <v>5</v>
          </cell>
          <cell r="P45">
            <v>2008.01</v>
          </cell>
        </row>
        <row r="46">
          <cell r="A46" t="str">
            <v>N225</v>
          </cell>
          <cell r="B46" t="str">
            <v>日经225</v>
          </cell>
          <cell r="C46">
            <v>25973</v>
          </cell>
          <cell r="D46">
            <v>0.0059</v>
          </cell>
          <cell r="E46">
            <v>1000</v>
          </cell>
          <cell r="F46">
            <v>0.0843</v>
          </cell>
          <cell r="G46">
            <v>1000</v>
          </cell>
          <cell r="H46">
            <v>0.2344</v>
          </cell>
          <cell r="I46">
            <v>10</v>
          </cell>
          <cell r="J46">
            <v>0</v>
          </cell>
          <cell r="K46" t="str">
            <v>-</v>
          </cell>
          <cell r="L46">
            <v>0</v>
          </cell>
          <cell r="M46" t="str">
            <v>-</v>
          </cell>
          <cell r="N46" t="str">
            <v>-</v>
          </cell>
          <cell r="O46">
            <v>4</v>
          </cell>
          <cell r="P46">
            <v>2004.09</v>
          </cell>
        </row>
        <row r="47">
          <cell r="A47">
            <v>46</v>
          </cell>
          <cell r="B47" t="str">
            <v>上证中小</v>
          </cell>
          <cell r="C47">
            <v>4183</v>
          </cell>
          <cell r="D47">
            <v>0.0015</v>
          </cell>
          <cell r="E47">
            <v>11.34</v>
          </cell>
          <cell r="F47">
            <v>0.087</v>
          </cell>
          <cell r="G47">
            <v>1.04</v>
          </cell>
          <cell r="H47">
            <v>0.0189</v>
          </cell>
          <cell r="I47">
            <v>0.0248</v>
          </cell>
          <cell r="J47">
            <v>0.0925</v>
          </cell>
          <cell r="K47">
            <v>0.1304</v>
          </cell>
          <cell r="L47">
            <v>0.69</v>
          </cell>
          <cell r="M47">
            <v>0.0256</v>
          </cell>
          <cell r="N47">
            <v>357</v>
          </cell>
          <cell r="O47">
            <v>0</v>
          </cell>
          <cell r="P47">
            <v>2009.07</v>
          </cell>
        </row>
        <row r="48">
          <cell r="A48">
            <v>399967</v>
          </cell>
          <cell r="B48" t="str">
            <v>中证军工</v>
          </cell>
          <cell r="C48">
            <v>11288</v>
          </cell>
          <cell r="D48">
            <v>-0.0038</v>
          </cell>
          <cell r="E48">
            <v>53.38</v>
          </cell>
          <cell r="F48">
            <v>0.0879</v>
          </cell>
          <cell r="G48">
            <v>3.15</v>
          </cell>
          <cell r="H48">
            <v>0.3465</v>
          </cell>
          <cell r="I48">
            <v>0.0052</v>
          </cell>
          <cell r="J48">
            <v>0.059</v>
          </cell>
          <cell r="K48">
            <v>0.1367</v>
          </cell>
          <cell r="L48">
            <v>2.79</v>
          </cell>
          <cell r="M48">
            <v>0.0105</v>
          </cell>
          <cell r="N48">
            <v>244</v>
          </cell>
          <cell r="O48">
            <v>16</v>
          </cell>
          <cell r="P48">
            <v>2013.12</v>
          </cell>
        </row>
        <row r="49">
          <cell r="A49">
            <v>399088</v>
          </cell>
          <cell r="B49" t="str">
            <v>深创100</v>
          </cell>
          <cell r="C49">
            <v>3590</v>
          </cell>
          <cell r="D49">
            <v>0.0036</v>
          </cell>
          <cell r="E49">
            <v>24.12</v>
          </cell>
          <cell r="F49">
            <v>0.0896</v>
          </cell>
          <cell r="G49">
            <v>3.53</v>
          </cell>
          <cell r="H49">
            <v>0.1238</v>
          </cell>
          <cell r="I49">
            <v>0.0119</v>
          </cell>
          <cell r="J49">
            <v>0.1465</v>
          </cell>
          <cell r="K49">
            <v>0.228</v>
          </cell>
          <cell r="L49">
            <v>1.38</v>
          </cell>
          <cell r="M49">
            <v>0.0669</v>
          </cell>
          <cell r="N49">
            <v>811</v>
          </cell>
          <cell r="O49">
            <v>6</v>
          </cell>
          <cell r="P49">
            <v>2020.02</v>
          </cell>
        </row>
        <row r="50">
          <cell r="A50">
            <v>931521</v>
          </cell>
          <cell r="B50" t="str">
            <v>高装细分50</v>
          </cell>
          <cell r="C50">
            <v>2838</v>
          </cell>
          <cell r="D50">
            <v>-0.0066</v>
          </cell>
          <cell r="E50">
            <v>47.4</v>
          </cell>
          <cell r="F50">
            <v>0.0903</v>
          </cell>
          <cell r="G50">
            <v>4.15</v>
          </cell>
          <cell r="H50">
            <v>0.064</v>
          </cell>
          <cell r="I50">
            <v>0.0057</v>
          </cell>
          <cell r="J50">
            <v>0.0876</v>
          </cell>
          <cell r="K50">
            <v>-0.0448</v>
          </cell>
          <cell r="L50">
            <v>2.23</v>
          </cell>
          <cell r="M50">
            <v>0.0122</v>
          </cell>
          <cell r="N50">
            <v>272</v>
          </cell>
          <cell r="O50">
            <v>1</v>
          </cell>
          <cell r="P50">
            <v>2020.07</v>
          </cell>
        </row>
        <row r="51">
          <cell r="A51">
            <v>914</v>
          </cell>
          <cell r="B51" t="str">
            <v>300金融</v>
          </cell>
          <cell r="C51">
            <v>5371</v>
          </cell>
          <cell r="D51">
            <v>0</v>
          </cell>
          <cell r="E51">
            <v>6.13</v>
          </cell>
          <cell r="F51">
            <v>0.093</v>
          </cell>
          <cell r="G51">
            <v>0.61</v>
          </cell>
          <cell r="H51">
            <v>0.0283</v>
          </cell>
          <cell r="I51">
            <v>0.0456</v>
          </cell>
          <cell r="J51">
            <v>0.0996</v>
          </cell>
          <cell r="K51">
            <v>0.2962</v>
          </cell>
          <cell r="L51">
            <v>0</v>
          </cell>
          <cell r="M51">
            <v>0.028</v>
          </cell>
          <cell r="N51">
            <v>1873</v>
          </cell>
          <cell r="O51">
            <v>3</v>
          </cell>
          <cell r="P51">
            <v>2007.07</v>
          </cell>
        </row>
        <row r="52">
          <cell r="A52" t="str">
            <v>GDAXI</v>
          </cell>
          <cell r="B52" t="str">
            <v>德国DAX</v>
          </cell>
          <cell r="C52">
            <v>14484</v>
          </cell>
          <cell r="D52">
            <v>-0.0004</v>
          </cell>
          <cell r="E52">
            <v>13.17</v>
          </cell>
          <cell r="F52">
            <v>0.095</v>
          </cell>
          <cell r="G52">
            <v>1.55</v>
          </cell>
          <cell r="H52">
            <v>0.2204</v>
          </cell>
          <cell r="I52">
            <v>0.0324</v>
          </cell>
          <cell r="J52">
            <v>0.118</v>
          </cell>
          <cell r="K52" t="str">
            <v>-</v>
          </cell>
          <cell r="L52">
            <v>0</v>
          </cell>
          <cell r="M52" t="str">
            <v>-</v>
          </cell>
          <cell r="N52" t="str">
            <v>-</v>
          </cell>
          <cell r="O52">
            <v>2</v>
          </cell>
          <cell r="P52">
            <v>2014.01</v>
          </cell>
        </row>
        <row r="53">
          <cell r="A53">
            <v>904</v>
          </cell>
          <cell r="B53" t="str">
            <v>中证200</v>
          </cell>
          <cell r="C53">
            <v>4589</v>
          </cell>
          <cell r="D53">
            <v>0</v>
          </cell>
          <cell r="E53">
            <v>15.29</v>
          </cell>
          <cell r="F53">
            <v>0.0953</v>
          </cell>
          <cell r="G53">
            <v>1.41</v>
          </cell>
          <cell r="H53">
            <v>0.0262</v>
          </cell>
          <cell r="I53">
            <v>0.0177</v>
          </cell>
          <cell r="J53">
            <v>0.092</v>
          </cell>
          <cell r="K53">
            <v>0.2785</v>
          </cell>
          <cell r="L53">
            <v>0.83</v>
          </cell>
          <cell r="M53">
            <v>0.0381</v>
          </cell>
          <cell r="N53">
            <v>564</v>
          </cell>
          <cell r="O53">
            <v>3</v>
          </cell>
          <cell r="P53">
            <v>2007.01</v>
          </cell>
        </row>
        <row r="54">
          <cell r="A54">
            <v>18</v>
          </cell>
          <cell r="B54" t="str">
            <v>180金融</v>
          </cell>
          <cell r="C54">
            <v>4390</v>
          </cell>
          <cell r="D54">
            <v>0.0012</v>
          </cell>
          <cell r="E54">
            <v>5.91</v>
          </cell>
          <cell r="F54">
            <v>0.0954</v>
          </cell>
          <cell r="G54">
            <v>0.59</v>
          </cell>
          <cell r="H54">
            <v>0.026</v>
          </cell>
          <cell r="I54">
            <v>0.0491</v>
          </cell>
          <cell r="J54">
            <v>0.1006</v>
          </cell>
          <cell r="K54">
            <v>0.2044</v>
          </cell>
          <cell r="L54">
            <v>3.49</v>
          </cell>
          <cell r="M54">
            <v>0.0239</v>
          </cell>
          <cell r="N54">
            <v>2078</v>
          </cell>
          <cell r="O54">
            <v>3</v>
          </cell>
          <cell r="P54">
            <v>2007.12</v>
          </cell>
        </row>
        <row r="55">
          <cell r="A55">
            <v>930955</v>
          </cell>
          <cell r="B55" t="str">
            <v>红利低波100</v>
          </cell>
          <cell r="C55">
            <v>9807</v>
          </cell>
          <cell r="D55">
            <v>-0.0034</v>
          </cell>
          <cell r="E55">
            <v>5.66</v>
          </cell>
          <cell r="F55">
            <v>0.0966</v>
          </cell>
          <cell r="G55">
            <v>0.56</v>
          </cell>
          <cell r="H55">
            <v>0.0542</v>
          </cell>
          <cell r="I55">
            <v>0.0588</v>
          </cell>
          <cell r="J55">
            <v>0.0997</v>
          </cell>
          <cell r="K55">
            <v>0.0296</v>
          </cell>
          <cell r="L55">
            <v>0.37</v>
          </cell>
          <cell r="M55">
            <v>0.0291</v>
          </cell>
          <cell r="N55">
            <v>977</v>
          </cell>
          <cell r="O55">
            <v>5</v>
          </cell>
          <cell r="P55">
            <v>2017.05</v>
          </cell>
        </row>
        <row r="56">
          <cell r="A56">
            <v>399005</v>
          </cell>
          <cell r="B56" t="str">
            <v>中小100</v>
          </cell>
          <cell r="C56">
            <v>7508</v>
          </cell>
          <cell r="D56">
            <v>0.0008</v>
          </cell>
          <cell r="E56">
            <v>23.91</v>
          </cell>
          <cell r="F56">
            <v>0.0982</v>
          </cell>
          <cell r="G56">
            <v>3.25</v>
          </cell>
          <cell r="H56">
            <v>0.1054</v>
          </cell>
          <cell r="I56">
            <v>0.011</v>
          </cell>
          <cell r="J56">
            <v>0.136</v>
          </cell>
          <cell r="K56">
            <v>0.1579</v>
          </cell>
          <cell r="L56">
            <v>0.91</v>
          </cell>
          <cell r="M56">
            <v>0.0445</v>
          </cell>
          <cell r="N56">
            <v>579</v>
          </cell>
          <cell r="O56">
            <v>8</v>
          </cell>
          <cell r="P56">
            <v>2007.01</v>
          </cell>
        </row>
        <row r="57">
          <cell r="A57">
            <v>860</v>
          </cell>
          <cell r="B57" t="str">
            <v>结构调整</v>
          </cell>
          <cell r="C57">
            <v>1067</v>
          </cell>
          <cell r="D57">
            <v>-0.0056</v>
          </cell>
          <cell r="E57">
            <v>10.82</v>
          </cell>
          <cell r="F57">
            <v>0.1023</v>
          </cell>
          <cell r="G57">
            <v>1.2</v>
          </cell>
          <cell r="H57">
            <v>0.215</v>
          </cell>
          <cell r="I57">
            <v>0.0394</v>
          </cell>
          <cell r="J57">
            <v>0.1111</v>
          </cell>
          <cell r="K57">
            <v>0.3164</v>
          </cell>
          <cell r="L57">
            <v>0.35</v>
          </cell>
          <cell r="M57">
            <v>0.0324</v>
          </cell>
          <cell r="N57">
            <v>846</v>
          </cell>
          <cell r="O57">
            <v>9</v>
          </cell>
          <cell r="P57">
            <v>2018.03</v>
          </cell>
        </row>
        <row r="58">
          <cell r="A58">
            <v>980028</v>
          </cell>
          <cell r="B58" t="str">
            <v>龙头家电</v>
          </cell>
          <cell r="C58">
            <v>10378</v>
          </cell>
          <cell r="D58">
            <v>0.0031</v>
          </cell>
          <cell r="E58">
            <v>14.43</v>
          </cell>
          <cell r="F58">
            <v>0.1073</v>
          </cell>
          <cell r="G58">
            <v>2.85</v>
          </cell>
          <cell r="H58">
            <v>0.0977</v>
          </cell>
          <cell r="I58">
            <v>0.0351</v>
          </cell>
          <cell r="J58">
            <v>0.1976</v>
          </cell>
          <cell r="K58">
            <v>0.0915</v>
          </cell>
          <cell r="L58">
            <v>1.82</v>
          </cell>
          <cell r="M58">
            <v>0.1141</v>
          </cell>
          <cell r="N58">
            <v>352</v>
          </cell>
          <cell r="O58">
            <v>5</v>
          </cell>
          <cell r="P58">
            <v>2020.01</v>
          </cell>
        </row>
        <row r="59">
          <cell r="A59">
            <v>931465</v>
          </cell>
          <cell r="B59" t="str">
            <v>300ESG领先</v>
          </cell>
          <cell r="C59">
            <v>1048</v>
          </cell>
          <cell r="D59">
            <v>0.0024</v>
          </cell>
          <cell r="E59">
            <v>9.12</v>
          </cell>
          <cell r="F59">
            <v>0.1104</v>
          </cell>
          <cell r="G59">
            <v>1.04</v>
          </cell>
          <cell r="H59">
            <v>0.1028</v>
          </cell>
          <cell r="I59">
            <v>0.0351</v>
          </cell>
          <cell r="J59">
            <v>0.1138</v>
          </cell>
          <cell r="K59">
            <v>0.1491</v>
          </cell>
          <cell r="L59">
            <v>0.61</v>
          </cell>
          <cell r="M59">
            <v>0.0481</v>
          </cell>
          <cell r="N59">
            <v>1820</v>
          </cell>
          <cell r="O59">
            <v>0</v>
          </cell>
          <cell r="P59">
            <v>2020.05</v>
          </cell>
        </row>
        <row r="60">
          <cell r="A60">
            <v>399293</v>
          </cell>
          <cell r="B60" t="str">
            <v>创业大盘</v>
          </cell>
          <cell r="C60">
            <v>4753</v>
          </cell>
          <cell r="D60">
            <v>0.0098</v>
          </cell>
          <cell r="E60">
            <v>38.96</v>
          </cell>
          <cell r="F60">
            <v>0.1106</v>
          </cell>
          <cell r="G60">
            <v>6.54</v>
          </cell>
          <cell r="H60">
            <v>0.2622</v>
          </cell>
          <cell r="I60">
            <v>0.0049</v>
          </cell>
          <cell r="J60">
            <v>0.1678</v>
          </cell>
          <cell r="K60">
            <v>0.1996</v>
          </cell>
          <cell r="L60">
            <v>2.13</v>
          </cell>
          <cell r="M60">
            <v>0.0689</v>
          </cell>
          <cell r="N60">
            <v>743</v>
          </cell>
          <cell r="O60">
            <v>6</v>
          </cell>
          <cell r="P60">
            <v>2019.04</v>
          </cell>
        </row>
        <row r="61">
          <cell r="A61">
            <v>931719</v>
          </cell>
          <cell r="B61" t="str">
            <v>CS电池</v>
          </cell>
          <cell r="C61">
            <v>4036</v>
          </cell>
          <cell r="D61">
            <v>0.0239</v>
          </cell>
          <cell r="E61">
            <v>36.44</v>
          </cell>
          <cell r="F61">
            <v>0.1135</v>
          </cell>
          <cell r="G61">
            <v>5.47</v>
          </cell>
          <cell r="H61">
            <v>0.5983</v>
          </cell>
          <cell r="I61">
            <v>0.0035</v>
          </cell>
          <cell r="J61">
            <v>0.1501</v>
          </cell>
          <cell r="K61">
            <v>0.7992</v>
          </cell>
          <cell r="L61">
            <v>0.36</v>
          </cell>
          <cell r="M61">
            <v>0.0585</v>
          </cell>
          <cell r="N61">
            <v>493</v>
          </cell>
          <cell r="O61">
            <v>16</v>
          </cell>
          <cell r="P61">
            <v>2015.06</v>
          </cell>
        </row>
        <row r="62">
          <cell r="A62">
            <v>10</v>
          </cell>
          <cell r="B62" t="str">
            <v>上证180</v>
          </cell>
          <cell r="C62">
            <v>8449</v>
          </cell>
          <cell r="D62">
            <v>0.0039</v>
          </cell>
          <cell r="E62">
            <v>9.4</v>
          </cell>
          <cell r="F62">
            <v>0.1151</v>
          </cell>
          <cell r="G62">
            <v>1.02</v>
          </cell>
          <cell r="H62">
            <v>0.0126</v>
          </cell>
          <cell r="I62">
            <v>0.0347</v>
          </cell>
          <cell r="J62">
            <v>0.109</v>
          </cell>
          <cell r="K62">
            <v>0.1184</v>
          </cell>
          <cell r="L62">
            <v>0.67</v>
          </cell>
          <cell r="M62">
            <v>0.0399</v>
          </cell>
          <cell r="N62">
            <v>1315</v>
          </cell>
          <cell r="O62">
            <v>7</v>
          </cell>
          <cell r="P62">
            <v>2002.07</v>
          </cell>
        </row>
        <row r="63">
          <cell r="A63">
            <v>399976</v>
          </cell>
          <cell r="B63" t="str">
            <v>CS新能源汽车</v>
          </cell>
          <cell r="C63">
            <v>4279</v>
          </cell>
          <cell r="D63">
            <v>0.0172</v>
          </cell>
          <cell r="E63">
            <v>28.01</v>
          </cell>
          <cell r="F63">
            <v>0.1191</v>
          </cell>
          <cell r="G63">
            <v>5.26</v>
          </cell>
          <cell r="H63">
            <v>0.6392</v>
          </cell>
          <cell r="I63">
            <v>0.0035</v>
          </cell>
          <cell r="J63">
            <v>0.1877</v>
          </cell>
          <cell r="K63">
            <v>1.7008</v>
          </cell>
          <cell r="L63">
            <v>0.13</v>
          </cell>
          <cell r="M63">
            <v>0.0653</v>
          </cell>
          <cell r="N63">
            <v>599</v>
          </cell>
          <cell r="O63">
            <v>29</v>
          </cell>
          <cell r="P63">
            <v>2014.12</v>
          </cell>
        </row>
        <row r="64">
          <cell r="A64">
            <v>934</v>
          </cell>
          <cell r="B64" t="str">
            <v>中证金融</v>
          </cell>
          <cell r="C64">
            <v>5046</v>
          </cell>
          <cell r="D64">
            <v>-0.0009</v>
          </cell>
          <cell r="E64">
            <v>6.52</v>
          </cell>
          <cell r="F64">
            <v>0.1194</v>
          </cell>
          <cell r="G64">
            <v>0.63</v>
          </cell>
          <cell r="H64">
            <v>0.0341</v>
          </cell>
          <cell r="I64">
            <v>0.0433</v>
          </cell>
          <cell r="J64">
            <v>0.096</v>
          </cell>
          <cell r="K64">
            <v>0.0616</v>
          </cell>
          <cell r="L64">
            <v>0</v>
          </cell>
          <cell r="M64">
            <v>0.0264</v>
          </cell>
          <cell r="N64">
            <v>993</v>
          </cell>
          <cell r="O64">
            <v>14</v>
          </cell>
          <cell r="P64">
            <v>2009.07</v>
          </cell>
        </row>
        <row r="65">
          <cell r="A65">
            <v>399441</v>
          </cell>
          <cell r="B65" t="str">
            <v>国证生物医药</v>
          </cell>
          <cell r="C65">
            <v>3592</v>
          </cell>
          <cell r="D65">
            <v>-0.0085</v>
          </cell>
          <cell r="E65">
            <v>36.12</v>
          </cell>
          <cell r="F65">
            <v>0.1207</v>
          </cell>
          <cell r="G65">
            <v>5.2</v>
          </cell>
          <cell r="H65">
            <v>0.0561</v>
          </cell>
          <cell r="I65">
            <v>0.0064</v>
          </cell>
          <cell r="J65">
            <v>0.1483</v>
          </cell>
          <cell r="K65">
            <v>0.2151</v>
          </cell>
          <cell r="L65">
            <v>0</v>
          </cell>
          <cell r="M65">
            <v>0.0336</v>
          </cell>
          <cell r="N65">
            <v>387</v>
          </cell>
          <cell r="O65">
            <v>9</v>
          </cell>
          <cell r="P65">
            <v>2015.01</v>
          </cell>
        </row>
        <row r="66">
          <cell r="A66">
            <v>852</v>
          </cell>
          <cell r="B66" t="str">
            <v>中证1000</v>
          </cell>
          <cell r="C66">
            <v>6500</v>
          </cell>
          <cell r="D66">
            <v>0.0023</v>
          </cell>
          <cell r="E66">
            <v>29.03</v>
          </cell>
          <cell r="F66">
            <v>0.1209</v>
          </cell>
          <cell r="G66">
            <v>2.27</v>
          </cell>
          <cell r="H66">
            <v>0.1823</v>
          </cell>
          <cell r="I66">
            <v>0.0114</v>
          </cell>
          <cell r="J66">
            <v>0.0783</v>
          </cell>
          <cell r="K66">
            <v>0.1578</v>
          </cell>
          <cell r="L66">
            <v>2.78</v>
          </cell>
          <cell r="M66">
            <v>0.0122</v>
          </cell>
          <cell r="N66">
            <v>93</v>
          </cell>
          <cell r="O66">
            <v>57</v>
          </cell>
          <cell r="P66">
            <v>2014.06</v>
          </cell>
        </row>
        <row r="67">
          <cell r="A67">
            <v>987</v>
          </cell>
          <cell r="B67" t="str">
            <v>全指材料</v>
          </cell>
          <cell r="C67">
            <v>3707</v>
          </cell>
          <cell r="D67">
            <v>0.0106</v>
          </cell>
          <cell r="E67">
            <v>15.82</v>
          </cell>
          <cell r="F67">
            <v>0.1235</v>
          </cell>
          <cell r="G67">
            <v>1.91</v>
          </cell>
          <cell r="H67">
            <v>0.3335</v>
          </cell>
          <cell r="I67">
            <v>0.0206</v>
          </cell>
          <cell r="J67">
            <v>0.1208</v>
          </cell>
          <cell r="K67">
            <v>-0.1438</v>
          </cell>
          <cell r="L67">
            <v>0</v>
          </cell>
          <cell r="M67">
            <v>0.0242</v>
          </cell>
          <cell r="N67">
            <v>139</v>
          </cell>
          <cell r="O67">
            <v>1</v>
          </cell>
          <cell r="P67">
            <v>2011.08</v>
          </cell>
        </row>
        <row r="68">
          <cell r="A68">
            <v>399295</v>
          </cell>
          <cell r="B68" t="str">
            <v>创业蓝筹</v>
          </cell>
          <cell r="C68">
            <v>4813</v>
          </cell>
          <cell r="D68">
            <v>0.0011</v>
          </cell>
          <cell r="E68">
            <v>39.27</v>
          </cell>
          <cell r="F68">
            <v>0.1262</v>
          </cell>
          <cell r="G68">
            <v>6.3</v>
          </cell>
          <cell r="H68">
            <v>0.2951</v>
          </cell>
          <cell r="I68">
            <v>0.0054</v>
          </cell>
          <cell r="J68">
            <v>0.1604</v>
          </cell>
          <cell r="K68">
            <v>0.7568</v>
          </cell>
          <cell r="L68">
            <v>1</v>
          </cell>
          <cell r="M68">
            <v>0.0696</v>
          </cell>
          <cell r="N68">
            <v>566</v>
          </cell>
          <cell r="O68">
            <v>3</v>
          </cell>
          <cell r="P68">
            <v>2019.01</v>
          </cell>
        </row>
        <row r="69">
          <cell r="A69">
            <v>931992</v>
          </cell>
          <cell r="B69" t="str">
            <v>疫苗生物</v>
          </cell>
          <cell r="C69">
            <v>1853</v>
          </cell>
          <cell r="D69">
            <v>-0.005</v>
          </cell>
          <cell r="E69">
            <v>35.44</v>
          </cell>
          <cell r="F69">
            <v>0.1288</v>
          </cell>
          <cell r="G69">
            <v>3.83</v>
          </cell>
          <cell r="H69">
            <v>0.0386</v>
          </cell>
          <cell r="I69">
            <v>0.0073</v>
          </cell>
          <cell r="J69">
            <v>0.113</v>
          </cell>
          <cell r="K69">
            <v>0.0163</v>
          </cell>
          <cell r="L69">
            <v>1.61</v>
          </cell>
          <cell r="M69">
            <v>0.0197</v>
          </cell>
          <cell r="N69">
            <v>176</v>
          </cell>
          <cell r="O69">
            <v>1</v>
          </cell>
          <cell r="P69">
            <v>2018.01</v>
          </cell>
        </row>
        <row r="70">
          <cell r="A70">
            <v>931643</v>
          </cell>
          <cell r="B70" t="str">
            <v>科创创业50</v>
          </cell>
          <cell r="C70">
            <v>1386</v>
          </cell>
          <cell r="D70">
            <v>0.0111</v>
          </cell>
          <cell r="E70">
            <v>39.09</v>
          </cell>
          <cell r="F70">
            <v>0.1296</v>
          </cell>
          <cell r="G70">
            <v>5.29</v>
          </cell>
          <cell r="H70">
            <v>0.172</v>
          </cell>
          <cell r="I70">
            <v>0.0043</v>
          </cell>
          <cell r="J70">
            <v>0.1353</v>
          </cell>
          <cell r="K70">
            <v>0.3598</v>
          </cell>
          <cell r="L70">
            <v>1</v>
          </cell>
          <cell r="M70">
            <v>0.0583</v>
          </cell>
          <cell r="N70">
            <v>707</v>
          </cell>
          <cell r="O70">
            <v>49</v>
          </cell>
          <cell r="P70">
            <v>2021.06</v>
          </cell>
        </row>
        <row r="71">
          <cell r="A71">
            <v>399673</v>
          </cell>
          <cell r="B71" t="str">
            <v>创业板50</v>
          </cell>
          <cell r="C71">
            <v>2423</v>
          </cell>
          <cell r="D71">
            <v>0.0118</v>
          </cell>
          <cell r="E71">
            <v>38.41</v>
          </cell>
          <cell r="F71">
            <v>0.1317</v>
          </cell>
          <cell r="G71">
            <v>6.05</v>
          </cell>
          <cell r="H71">
            <v>0.4224</v>
          </cell>
          <cell r="I71">
            <v>0.0044</v>
          </cell>
          <cell r="J71">
            <v>0.1574</v>
          </cell>
          <cell r="K71">
            <v>0.1338</v>
          </cell>
          <cell r="L71">
            <v>2.49</v>
          </cell>
          <cell r="M71">
            <v>0.07</v>
          </cell>
          <cell r="N71">
            <v>720</v>
          </cell>
          <cell r="O71">
            <v>11</v>
          </cell>
          <cell r="P71">
            <v>2014.06</v>
          </cell>
        </row>
        <row r="72">
          <cell r="A72" t="str">
            <v>H30597</v>
          </cell>
          <cell r="B72" t="str">
            <v>新材料</v>
          </cell>
          <cell r="C72">
            <v>4494</v>
          </cell>
          <cell r="D72">
            <v>0.0223</v>
          </cell>
          <cell r="E72">
            <v>22.53</v>
          </cell>
          <cell r="F72">
            <v>0.1319</v>
          </cell>
          <cell r="G72">
            <v>4.35</v>
          </cell>
          <cell r="H72">
            <v>0.6917</v>
          </cell>
          <cell r="I72">
            <v>0.008</v>
          </cell>
          <cell r="J72">
            <v>0.1933</v>
          </cell>
          <cell r="K72">
            <v>0.4897</v>
          </cell>
          <cell r="L72">
            <v>0.45</v>
          </cell>
          <cell r="M72">
            <v>0.0608</v>
          </cell>
          <cell r="N72">
            <v>733</v>
          </cell>
          <cell r="O72">
            <v>15</v>
          </cell>
          <cell r="P72">
            <v>2015.02</v>
          </cell>
        </row>
        <row r="73">
          <cell r="A73">
            <v>935</v>
          </cell>
          <cell r="B73" t="str">
            <v>中证信息</v>
          </cell>
          <cell r="C73">
            <v>3827</v>
          </cell>
          <cell r="D73">
            <v>-0.0039</v>
          </cell>
          <cell r="E73">
            <v>31.34</v>
          </cell>
          <cell r="F73">
            <v>0.1328</v>
          </cell>
          <cell r="G73">
            <v>3.18</v>
          </cell>
          <cell r="H73">
            <v>0.1081</v>
          </cell>
          <cell r="I73">
            <v>0.0112</v>
          </cell>
          <cell r="J73">
            <v>0.1013</v>
          </cell>
          <cell r="K73">
            <v>0.0693</v>
          </cell>
          <cell r="L73">
            <v>0</v>
          </cell>
          <cell r="M73">
            <v>0.0365</v>
          </cell>
          <cell r="N73">
            <v>417</v>
          </cell>
          <cell r="O73">
            <v>3</v>
          </cell>
          <cell r="P73">
            <v>2009.07</v>
          </cell>
        </row>
        <row r="74">
          <cell r="A74">
            <v>399276</v>
          </cell>
          <cell r="B74" t="str">
            <v>创科技</v>
          </cell>
          <cell r="C74">
            <v>5416</v>
          </cell>
          <cell r="D74">
            <v>0.0074</v>
          </cell>
          <cell r="E74">
            <v>43.13</v>
          </cell>
          <cell r="F74">
            <v>0.1343</v>
          </cell>
          <cell r="G74">
            <v>5.89</v>
          </cell>
          <cell r="H74">
            <v>0.1194</v>
          </cell>
          <cell r="I74">
            <v>0.0049</v>
          </cell>
          <cell r="J74">
            <v>0.1365</v>
          </cell>
          <cell r="K74">
            <v>0.1353</v>
          </cell>
          <cell r="L74">
            <v>3.32</v>
          </cell>
          <cell r="M74">
            <v>0.0682</v>
          </cell>
          <cell r="N74">
            <v>543</v>
          </cell>
          <cell r="O74">
            <v>2</v>
          </cell>
          <cell r="P74">
            <v>2020.1</v>
          </cell>
        </row>
        <row r="75">
          <cell r="A75">
            <v>931380</v>
          </cell>
          <cell r="B75" t="str">
            <v>科技50</v>
          </cell>
          <cell r="C75">
            <v>2616</v>
          </cell>
          <cell r="D75">
            <v>0.0069</v>
          </cell>
          <cell r="E75">
            <v>32.45</v>
          </cell>
          <cell r="F75">
            <v>0.1347</v>
          </cell>
          <cell r="G75">
            <v>4.77</v>
          </cell>
          <cell r="H75">
            <v>0.1281</v>
          </cell>
          <cell r="I75">
            <v>0.0075</v>
          </cell>
          <cell r="J75">
            <v>0.1469</v>
          </cell>
          <cell r="K75">
            <v>0.2298</v>
          </cell>
          <cell r="L75">
            <v>1.73</v>
          </cell>
          <cell r="M75">
            <v>0.061</v>
          </cell>
          <cell r="N75">
            <v>1091</v>
          </cell>
          <cell r="O75">
            <v>4</v>
          </cell>
          <cell r="P75">
            <v>2019.11</v>
          </cell>
        </row>
        <row r="76">
          <cell r="A76">
            <v>925</v>
          </cell>
          <cell r="B76" t="str">
            <v>基本面50</v>
          </cell>
          <cell r="C76">
            <v>3820</v>
          </cell>
          <cell r="D76">
            <v>-0.0007</v>
          </cell>
          <cell r="E76">
            <v>7.38</v>
          </cell>
          <cell r="F76">
            <v>0.1362</v>
          </cell>
          <cell r="G76">
            <v>0.77</v>
          </cell>
          <cell r="H76">
            <v>0.0353</v>
          </cell>
          <cell r="I76">
            <v>0.048</v>
          </cell>
          <cell r="J76">
            <v>0.1042</v>
          </cell>
          <cell r="K76">
            <v>0.0672</v>
          </cell>
          <cell r="L76">
            <v>1.1</v>
          </cell>
          <cell r="M76">
            <v>0.04</v>
          </cell>
          <cell r="N76">
            <v>3161</v>
          </cell>
          <cell r="O76">
            <v>4</v>
          </cell>
          <cell r="P76">
            <v>2009.02</v>
          </cell>
        </row>
        <row r="77">
          <cell r="A77">
            <v>861</v>
          </cell>
          <cell r="B77" t="str">
            <v>央企创新</v>
          </cell>
          <cell r="C77">
            <v>2056</v>
          </cell>
          <cell r="D77">
            <v>-0.0041</v>
          </cell>
          <cell r="E77">
            <v>11.41</v>
          </cell>
          <cell r="F77">
            <v>0.1375</v>
          </cell>
          <cell r="G77">
            <v>1.12</v>
          </cell>
          <cell r="H77">
            <v>0.3337</v>
          </cell>
          <cell r="I77">
            <v>0.0391</v>
          </cell>
          <cell r="J77">
            <v>0.0978</v>
          </cell>
          <cell r="K77">
            <v>0.2883</v>
          </cell>
          <cell r="L77">
            <v>0.28</v>
          </cell>
          <cell r="M77">
            <v>0.0265</v>
          </cell>
          <cell r="N77">
            <v>674</v>
          </cell>
          <cell r="O77">
            <v>12</v>
          </cell>
          <cell r="P77">
            <v>2019.05</v>
          </cell>
        </row>
        <row r="78">
          <cell r="A78">
            <v>931463</v>
          </cell>
          <cell r="B78" t="str">
            <v>300ESG</v>
          </cell>
          <cell r="C78">
            <v>1100</v>
          </cell>
          <cell r="D78">
            <v>0.0022</v>
          </cell>
          <cell r="E78">
            <v>11.18</v>
          </cell>
          <cell r="F78">
            <v>0.1426</v>
          </cell>
          <cell r="G78">
            <v>1.21</v>
          </cell>
          <cell r="H78">
            <v>0.1641</v>
          </cell>
          <cell r="I78">
            <v>0.0291</v>
          </cell>
          <cell r="J78">
            <v>0.108</v>
          </cell>
          <cell r="K78">
            <v>0.1097</v>
          </cell>
          <cell r="L78">
            <v>1.7</v>
          </cell>
          <cell r="M78">
            <v>0.0465</v>
          </cell>
          <cell r="N78">
            <v>1424</v>
          </cell>
          <cell r="O78">
            <v>3</v>
          </cell>
          <cell r="P78">
            <v>2020.05</v>
          </cell>
        </row>
        <row r="79">
          <cell r="A79">
            <v>926</v>
          </cell>
          <cell r="B79" t="str">
            <v>中证央企</v>
          </cell>
          <cell r="C79">
            <v>1939</v>
          </cell>
          <cell r="D79">
            <v>-0.0036</v>
          </cell>
          <cell r="E79">
            <v>9.07</v>
          </cell>
          <cell r="F79">
            <v>0.1506</v>
          </cell>
          <cell r="G79">
            <v>0.85</v>
          </cell>
          <cell r="H79">
            <v>0.0243</v>
          </cell>
          <cell r="I79">
            <v>0.0371</v>
          </cell>
          <cell r="J79">
            <v>0.0937</v>
          </cell>
          <cell r="K79">
            <v>-0.0305</v>
          </cell>
          <cell r="L79">
            <v>4.28</v>
          </cell>
          <cell r="M79">
            <v>0.0215</v>
          </cell>
          <cell r="N79">
            <v>422</v>
          </cell>
          <cell r="O79">
            <v>0</v>
          </cell>
          <cell r="P79">
            <v>2009.04</v>
          </cell>
        </row>
        <row r="80">
          <cell r="A80">
            <v>991</v>
          </cell>
          <cell r="B80" t="str">
            <v>全指医药</v>
          </cell>
          <cell r="C80">
            <v>11196</v>
          </cell>
          <cell r="D80">
            <v>-0.0082</v>
          </cell>
          <cell r="E80">
            <v>29.55</v>
          </cell>
          <cell r="F80">
            <v>0.1523</v>
          </cell>
          <cell r="G80">
            <v>3.59</v>
          </cell>
          <cell r="H80">
            <v>0.1455</v>
          </cell>
          <cell r="I80">
            <v>0.0102</v>
          </cell>
          <cell r="J80">
            <v>0.1224</v>
          </cell>
          <cell r="K80">
            <v>0.0313</v>
          </cell>
          <cell r="L80">
            <v>2.26</v>
          </cell>
          <cell r="M80">
            <v>0.0345</v>
          </cell>
          <cell r="N80">
            <v>158</v>
          </cell>
          <cell r="O80">
            <v>4</v>
          </cell>
          <cell r="P80">
            <v>2011.08</v>
          </cell>
        </row>
        <row r="81">
          <cell r="A81">
            <v>931165</v>
          </cell>
          <cell r="B81" t="str">
            <v>新兴科技100</v>
          </cell>
          <cell r="C81">
            <v>5852</v>
          </cell>
          <cell r="D81">
            <v>-0.0074</v>
          </cell>
          <cell r="E81">
            <v>20.54</v>
          </cell>
          <cell r="F81">
            <v>0.1557</v>
          </cell>
          <cell r="G81">
            <v>4.37</v>
          </cell>
          <cell r="H81">
            <v>0.1969</v>
          </cell>
          <cell r="I81">
            <v>0.0118</v>
          </cell>
          <cell r="J81">
            <v>0.2127</v>
          </cell>
          <cell r="K81">
            <v>0.4878</v>
          </cell>
          <cell r="L81">
            <v>0.9</v>
          </cell>
          <cell r="M81">
            <v>0.0397</v>
          </cell>
          <cell r="N81">
            <v>297</v>
          </cell>
          <cell r="O81">
            <v>3</v>
          </cell>
          <cell r="P81">
            <v>2019.04</v>
          </cell>
        </row>
        <row r="82">
          <cell r="A82">
            <v>931152</v>
          </cell>
          <cell r="B82" t="str">
            <v>创新药</v>
          </cell>
          <cell r="C82">
            <v>2256</v>
          </cell>
          <cell r="D82">
            <v>-0.0075</v>
          </cell>
          <cell r="E82">
            <v>33.18</v>
          </cell>
          <cell r="F82">
            <v>0.1596</v>
          </cell>
          <cell r="G82">
            <v>3.83</v>
          </cell>
          <cell r="H82">
            <v>0.1031</v>
          </cell>
          <cell r="I82">
            <v>0.008</v>
          </cell>
          <cell r="J82">
            <v>0.1156</v>
          </cell>
          <cell r="K82">
            <v>-0.0286</v>
          </cell>
          <cell r="L82">
            <v>5</v>
          </cell>
          <cell r="M82">
            <v>0.0399</v>
          </cell>
          <cell r="N82">
            <v>347</v>
          </cell>
          <cell r="O82">
            <v>13</v>
          </cell>
          <cell r="P82">
            <v>2019.04</v>
          </cell>
        </row>
        <row r="83">
          <cell r="A83">
            <v>905</v>
          </cell>
          <cell r="B83" t="str">
            <v>中证500</v>
          </cell>
          <cell r="C83">
            <v>6012</v>
          </cell>
          <cell r="D83">
            <v>0.0004</v>
          </cell>
          <cell r="E83">
            <v>23.16</v>
          </cell>
          <cell r="F83">
            <v>0.1783</v>
          </cell>
          <cell r="G83">
            <v>1.66</v>
          </cell>
          <cell r="H83">
            <v>0.0534</v>
          </cell>
          <cell r="I83">
            <v>0.0183</v>
          </cell>
          <cell r="J83">
            <v>0.0719</v>
          </cell>
          <cell r="K83">
            <v>-0.1848</v>
          </cell>
          <cell r="L83">
            <v>0</v>
          </cell>
          <cell r="M83">
            <v>0.0258</v>
          </cell>
          <cell r="N83">
            <v>212</v>
          </cell>
          <cell r="O83">
            <v>183</v>
          </cell>
          <cell r="P83">
            <v>2007.01</v>
          </cell>
        </row>
        <row r="84">
          <cell r="A84">
            <v>827</v>
          </cell>
          <cell r="B84" t="str">
            <v>中证环保</v>
          </cell>
          <cell r="C84">
            <v>2207</v>
          </cell>
          <cell r="D84">
            <v>0.0295</v>
          </cell>
          <cell r="E84">
            <v>24.43</v>
          </cell>
          <cell r="F84">
            <v>0.1796</v>
          </cell>
          <cell r="G84">
            <v>3.42</v>
          </cell>
          <cell r="H84">
            <v>0.7443</v>
          </cell>
          <cell r="I84">
            <v>0.0091</v>
          </cell>
          <cell r="J84">
            <v>0.14</v>
          </cell>
          <cell r="K84">
            <v>0.6954</v>
          </cell>
          <cell r="L84">
            <v>0.4</v>
          </cell>
          <cell r="M84">
            <v>0.0499</v>
          </cell>
          <cell r="N84">
            <v>524</v>
          </cell>
          <cell r="O84">
            <v>12</v>
          </cell>
          <cell r="P84">
            <v>2012.09</v>
          </cell>
        </row>
        <row r="85">
          <cell r="A85" t="str">
            <v>MI707717</v>
          </cell>
          <cell r="B85" t="str">
            <v>MSCI质量</v>
          </cell>
          <cell r="C85">
            <v>0</v>
          </cell>
          <cell r="D85">
            <v>0</v>
          </cell>
          <cell r="E85">
            <v>22.84</v>
          </cell>
          <cell r="F85">
            <v>0.1846</v>
          </cell>
          <cell r="G85">
            <v>7.2</v>
          </cell>
          <cell r="H85">
            <v>0.4909</v>
          </cell>
          <cell r="I85">
            <v>0.0186</v>
          </cell>
          <cell r="J85">
            <v>0.3151</v>
          </cell>
          <cell r="K85">
            <v>0.0956</v>
          </cell>
          <cell r="L85">
            <v>0.38</v>
          </cell>
          <cell r="M85">
            <v>0.0603</v>
          </cell>
          <cell r="N85">
            <v>1434</v>
          </cell>
          <cell r="O85">
            <v>3</v>
          </cell>
          <cell r="P85">
            <v>2018.04</v>
          </cell>
        </row>
        <row r="86">
          <cell r="A86">
            <v>399995</v>
          </cell>
          <cell r="B86" t="str">
            <v>基建工程</v>
          </cell>
          <cell r="C86">
            <v>3866</v>
          </cell>
          <cell r="D86">
            <v>0.0003</v>
          </cell>
          <cell r="E86">
            <v>7.72</v>
          </cell>
          <cell r="F86">
            <v>0.1862</v>
          </cell>
          <cell r="G86">
            <v>0.73</v>
          </cell>
          <cell r="H86">
            <v>0.136</v>
          </cell>
          <cell r="I86">
            <v>0.0252</v>
          </cell>
          <cell r="J86">
            <v>0.0946</v>
          </cell>
          <cell r="K86">
            <v>0.0566</v>
          </cell>
          <cell r="L86">
            <v>2.91</v>
          </cell>
          <cell r="M86">
            <v>0.0201</v>
          </cell>
          <cell r="N86">
            <v>240</v>
          </cell>
          <cell r="O86">
            <v>5</v>
          </cell>
          <cell r="P86">
            <v>2015.01</v>
          </cell>
        </row>
        <row r="87">
          <cell r="A87">
            <v>399986</v>
          </cell>
          <cell r="B87" t="str">
            <v>中证银行</v>
          </cell>
          <cell r="C87">
            <v>5822</v>
          </cell>
          <cell r="D87">
            <v>-0.0018</v>
          </cell>
          <cell r="E87">
            <v>4.63</v>
          </cell>
          <cell r="F87">
            <v>0.1921</v>
          </cell>
          <cell r="G87">
            <v>0.47</v>
          </cell>
          <cell r="H87">
            <v>0.0325</v>
          </cell>
          <cell r="I87">
            <v>0.0558</v>
          </cell>
          <cell r="J87">
            <v>0.1019</v>
          </cell>
          <cell r="K87">
            <v>-0.0353</v>
          </cell>
          <cell r="L87">
            <v>0.51</v>
          </cell>
          <cell r="M87">
            <v>0.0264</v>
          </cell>
          <cell r="N87">
            <v>1474</v>
          </cell>
          <cell r="O87">
            <v>37</v>
          </cell>
          <cell r="P87">
            <v>2013.07</v>
          </cell>
        </row>
        <row r="88">
          <cell r="A88" t="str">
            <v>H30255</v>
          </cell>
          <cell r="B88" t="str">
            <v>500医药</v>
          </cell>
          <cell r="C88">
            <v>12774</v>
          </cell>
          <cell r="D88">
            <v>-0.0088</v>
          </cell>
          <cell r="E88">
            <v>22.5</v>
          </cell>
          <cell r="F88">
            <v>0.2013</v>
          </cell>
          <cell r="G88">
            <v>2.75</v>
          </cell>
          <cell r="H88">
            <v>0.2603</v>
          </cell>
          <cell r="I88">
            <v>0.0138</v>
          </cell>
          <cell r="J88">
            <v>0.1221</v>
          </cell>
          <cell r="K88">
            <v>0.1295</v>
          </cell>
          <cell r="L88">
            <v>0.76</v>
          </cell>
          <cell r="M88">
            <v>0.0332</v>
          </cell>
          <cell r="N88">
            <v>223</v>
          </cell>
          <cell r="O88">
            <v>0</v>
          </cell>
          <cell r="P88">
            <v>2013.11</v>
          </cell>
        </row>
        <row r="89">
          <cell r="A89">
            <v>933</v>
          </cell>
          <cell r="B89" t="str">
            <v>中证医药</v>
          </cell>
          <cell r="C89">
            <v>10550</v>
          </cell>
          <cell r="D89">
            <v>-0.0088</v>
          </cell>
          <cell r="E89">
            <v>29.46</v>
          </cell>
          <cell r="F89">
            <v>0.2029</v>
          </cell>
          <cell r="G89">
            <v>4.17</v>
          </cell>
          <cell r="H89">
            <v>0.3657</v>
          </cell>
          <cell r="I89">
            <v>0.0097</v>
          </cell>
          <cell r="J89">
            <v>0.1417</v>
          </cell>
          <cell r="K89">
            <v>0.0604</v>
          </cell>
          <cell r="L89">
            <v>0</v>
          </cell>
          <cell r="M89">
            <v>0.0463</v>
          </cell>
          <cell r="N89">
            <v>439</v>
          </cell>
          <cell r="O89">
            <v>16</v>
          </cell>
          <cell r="P89">
            <v>2009.06</v>
          </cell>
        </row>
        <row r="90">
          <cell r="A90">
            <v>930939</v>
          </cell>
          <cell r="B90" t="str">
            <v>500质量</v>
          </cell>
          <cell r="C90">
            <v>17839</v>
          </cell>
          <cell r="D90">
            <v>0.01</v>
          </cell>
          <cell r="E90">
            <v>13.95</v>
          </cell>
          <cell r="F90">
            <v>0.2056</v>
          </cell>
          <cell r="G90">
            <v>2.45</v>
          </cell>
          <cell r="H90">
            <v>0.7285</v>
          </cell>
          <cell r="I90">
            <v>0.0194</v>
          </cell>
          <cell r="J90">
            <v>0.1755</v>
          </cell>
          <cell r="K90">
            <v>0.2043</v>
          </cell>
          <cell r="L90">
            <v>5</v>
          </cell>
          <cell r="M90">
            <v>0.0379</v>
          </cell>
          <cell r="N90">
            <v>249</v>
          </cell>
          <cell r="O90">
            <v>4</v>
          </cell>
          <cell r="P90">
            <v>2018.11</v>
          </cell>
        </row>
        <row r="91">
          <cell r="A91">
            <v>931750</v>
          </cell>
          <cell r="B91" t="str">
            <v>CXO</v>
          </cell>
          <cell r="C91">
            <v>0</v>
          </cell>
          <cell r="D91">
            <v>0</v>
          </cell>
          <cell r="E91">
            <v>32.7</v>
          </cell>
          <cell r="F91">
            <v>0.2071</v>
          </cell>
          <cell r="G91">
            <v>4.68</v>
          </cell>
          <cell r="H91">
            <v>0.2524</v>
          </cell>
          <cell r="I91">
            <v>0.0058</v>
          </cell>
          <cell r="J91">
            <v>0.143</v>
          </cell>
          <cell r="K91">
            <v>0.3613</v>
          </cell>
          <cell r="L91">
            <v>0.46</v>
          </cell>
          <cell r="M91">
            <v>0.0454</v>
          </cell>
          <cell r="N91">
            <v>215</v>
          </cell>
          <cell r="O91">
            <v>0</v>
          </cell>
          <cell r="P91">
            <v>2021.09</v>
          </cell>
        </row>
        <row r="92">
          <cell r="A92" t="str">
            <v>H30263</v>
          </cell>
          <cell r="B92" t="str">
            <v>腾讯济安</v>
          </cell>
          <cell r="C92">
            <v>2825</v>
          </cell>
          <cell r="D92">
            <v>0.0027</v>
          </cell>
          <cell r="E92">
            <v>7.32</v>
          </cell>
          <cell r="F92">
            <v>0.2079</v>
          </cell>
          <cell r="G92">
            <v>0.84</v>
          </cell>
          <cell r="H92">
            <v>0.1801</v>
          </cell>
          <cell r="I92">
            <v>0.0435</v>
          </cell>
          <cell r="J92">
            <v>0.1151</v>
          </cell>
          <cell r="K92">
            <v>0.5525</v>
          </cell>
          <cell r="L92">
            <v>0.61</v>
          </cell>
          <cell r="M92">
            <v>0.0352</v>
          </cell>
          <cell r="N92">
            <v>769</v>
          </cell>
          <cell r="O92">
            <v>1</v>
          </cell>
          <cell r="P92">
            <v>2013.11</v>
          </cell>
        </row>
        <row r="93">
          <cell r="A93">
            <v>399006</v>
          </cell>
          <cell r="B93" t="str">
            <v>创业板指</v>
          </cell>
          <cell r="C93">
            <v>2422</v>
          </cell>
          <cell r="D93">
            <v>0.0095</v>
          </cell>
          <cell r="E93">
            <v>40.05</v>
          </cell>
          <cell r="F93">
            <v>0.2112</v>
          </cell>
          <cell r="G93">
            <v>5.19</v>
          </cell>
          <cell r="H93">
            <v>0.4747</v>
          </cell>
          <cell r="I93">
            <v>0.0054</v>
          </cell>
          <cell r="J93">
            <v>0.1295</v>
          </cell>
          <cell r="K93">
            <v>0.2588</v>
          </cell>
          <cell r="L93">
            <v>1.67</v>
          </cell>
          <cell r="M93">
            <v>0.0579</v>
          </cell>
          <cell r="N93">
            <v>458</v>
          </cell>
          <cell r="O93">
            <v>69</v>
          </cell>
          <cell r="P93">
            <v>2010.07</v>
          </cell>
        </row>
        <row r="94">
          <cell r="A94">
            <v>16</v>
          </cell>
          <cell r="B94" t="str">
            <v>上证50</v>
          </cell>
          <cell r="C94">
            <v>2713</v>
          </cell>
          <cell r="D94">
            <v>0.0049</v>
          </cell>
          <cell r="E94">
            <v>9.51</v>
          </cell>
          <cell r="F94">
            <v>0.2118</v>
          </cell>
          <cell r="G94">
            <v>1.17</v>
          </cell>
          <cell r="H94">
            <v>0.2135</v>
          </cell>
          <cell r="I94">
            <v>0.0387</v>
          </cell>
          <cell r="J94">
            <v>0.1233</v>
          </cell>
          <cell r="K94">
            <v>0.0719</v>
          </cell>
          <cell r="L94">
            <v>1.53</v>
          </cell>
          <cell r="M94">
            <v>0.047</v>
          </cell>
          <cell r="N94">
            <v>3066</v>
          </cell>
          <cell r="O94">
            <v>36</v>
          </cell>
          <cell r="P94">
            <v>2004.01</v>
          </cell>
        </row>
        <row r="95">
          <cell r="A95">
            <v>931159</v>
          </cell>
          <cell r="B95" t="str">
            <v>创新100</v>
          </cell>
          <cell r="C95">
            <v>2726</v>
          </cell>
          <cell r="D95">
            <v>-0.0005</v>
          </cell>
          <cell r="E95">
            <v>33.43</v>
          </cell>
          <cell r="F95">
            <v>0.2176</v>
          </cell>
          <cell r="G95">
            <v>4.33</v>
          </cell>
          <cell r="H95">
            <v>0.3382</v>
          </cell>
          <cell r="I95">
            <v>0.0087</v>
          </cell>
          <cell r="J95">
            <v>0.1296</v>
          </cell>
          <cell r="K95">
            <v>0.2069</v>
          </cell>
          <cell r="L95">
            <v>5</v>
          </cell>
          <cell r="M95">
            <v>0.058</v>
          </cell>
          <cell r="N95">
            <v>624</v>
          </cell>
          <cell r="O95">
            <v>5</v>
          </cell>
          <cell r="P95">
            <v>2019.05</v>
          </cell>
        </row>
        <row r="96">
          <cell r="A96">
            <v>804</v>
          </cell>
          <cell r="B96" t="str">
            <v>500波动</v>
          </cell>
          <cell r="C96">
            <v>13310</v>
          </cell>
          <cell r="D96">
            <v>-0.0058</v>
          </cell>
          <cell r="E96">
            <v>14.32</v>
          </cell>
          <cell r="F96">
            <v>0.2255</v>
          </cell>
          <cell r="G96">
            <v>0.89</v>
          </cell>
          <cell r="H96">
            <v>0.0612</v>
          </cell>
          <cell r="I96">
            <v>0.0347</v>
          </cell>
          <cell r="J96">
            <v>0.0621</v>
          </cell>
          <cell r="K96">
            <v>-0.1193</v>
          </cell>
          <cell r="L96">
            <v>0</v>
          </cell>
          <cell r="M96">
            <v>0.0136</v>
          </cell>
          <cell r="N96">
            <v>196</v>
          </cell>
          <cell r="O96">
            <v>0</v>
          </cell>
          <cell r="P96">
            <v>2012.01</v>
          </cell>
        </row>
        <row r="97">
          <cell r="A97">
            <v>931087</v>
          </cell>
          <cell r="B97" t="str">
            <v>科技龙头</v>
          </cell>
          <cell r="C97">
            <v>3142</v>
          </cell>
          <cell r="D97">
            <v>-0.0073</v>
          </cell>
          <cell r="E97">
            <v>33.62</v>
          </cell>
          <cell r="F97">
            <v>0.2284</v>
          </cell>
          <cell r="G97">
            <v>4.76</v>
          </cell>
          <cell r="H97">
            <v>0.1656</v>
          </cell>
          <cell r="I97">
            <v>0.0062</v>
          </cell>
          <cell r="J97">
            <v>0.1416</v>
          </cell>
          <cell r="K97">
            <v>-0.0351</v>
          </cell>
          <cell r="L97">
            <v>0</v>
          </cell>
          <cell r="M97">
            <v>0.0557</v>
          </cell>
          <cell r="N97">
            <v>645</v>
          </cell>
          <cell r="O97">
            <v>6</v>
          </cell>
          <cell r="P97">
            <v>2019.03</v>
          </cell>
        </row>
        <row r="98">
          <cell r="A98">
            <v>931476</v>
          </cell>
          <cell r="B98" t="str">
            <v>ESG120</v>
          </cell>
          <cell r="C98">
            <v>1118</v>
          </cell>
          <cell r="D98">
            <v>0.0017</v>
          </cell>
          <cell r="E98">
            <v>9.44</v>
          </cell>
          <cell r="F98">
            <v>0.2301</v>
          </cell>
          <cell r="G98">
            <v>1.09</v>
          </cell>
          <cell r="H98">
            <v>0.1917</v>
          </cell>
          <cell r="I98">
            <v>0.0348</v>
          </cell>
          <cell r="J98">
            <v>0.1159</v>
          </cell>
          <cell r="K98">
            <v>-0.0461</v>
          </cell>
          <cell r="L98">
            <v>0.37</v>
          </cell>
          <cell r="M98">
            <v>0.0492</v>
          </cell>
          <cell r="N98">
            <v>1971</v>
          </cell>
          <cell r="O98">
            <v>3</v>
          </cell>
          <cell r="P98">
            <v>2020.05</v>
          </cell>
        </row>
        <row r="99">
          <cell r="A99">
            <v>399973</v>
          </cell>
          <cell r="B99" t="str">
            <v>中证国防</v>
          </cell>
          <cell r="C99">
            <v>1878</v>
          </cell>
          <cell r="D99">
            <v>-0.0059</v>
          </cell>
          <cell r="E99">
            <v>46.02</v>
          </cell>
          <cell r="F99">
            <v>0.2302</v>
          </cell>
          <cell r="G99">
            <v>4.8</v>
          </cell>
          <cell r="H99">
            <v>0.735</v>
          </cell>
          <cell r="I99">
            <v>0.0055</v>
          </cell>
          <cell r="J99">
            <v>0.1042</v>
          </cell>
          <cell r="K99">
            <v>0.0694</v>
          </cell>
          <cell r="L99">
            <v>3.81</v>
          </cell>
          <cell r="M99">
            <v>0.011</v>
          </cell>
          <cell r="N99">
            <v>327</v>
          </cell>
          <cell r="O99">
            <v>4</v>
          </cell>
          <cell r="P99">
            <v>2014.04</v>
          </cell>
        </row>
        <row r="100">
          <cell r="A100">
            <v>399394</v>
          </cell>
          <cell r="B100" t="str">
            <v>国证医药</v>
          </cell>
          <cell r="C100">
            <v>11324</v>
          </cell>
          <cell r="D100">
            <v>-0.0091</v>
          </cell>
          <cell r="E100">
            <v>32.44</v>
          </cell>
          <cell r="F100">
            <v>0.2314</v>
          </cell>
          <cell r="G100">
            <v>4.45</v>
          </cell>
          <cell r="H100">
            <v>0.2767</v>
          </cell>
          <cell r="I100">
            <v>0.0089</v>
          </cell>
          <cell r="J100">
            <v>0.1386</v>
          </cell>
          <cell r="K100">
            <v>0.0058</v>
          </cell>
          <cell r="L100">
            <v>0</v>
          </cell>
          <cell r="M100">
            <v>0.0451</v>
          </cell>
          <cell r="N100">
            <v>450</v>
          </cell>
          <cell r="O100">
            <v>3</v>
          </cell>
          <cell r="P100">
            <v>2012.1</v>
          </cell>
        </row>
        <row r="101">
          <cell r="A101">
            <v>931461</v>
          </cell>
          <cell r="B101" t="str">
            <v>电子50</v>
          </cell>
          <cell r="C101">
            <v>3205</v>
          </cell>
          <cell r="D101">
            <v>-0.005</v>
          </cell>
          <cell r="E101">
            <v>25.35</v>
          </cell>
          <cell r="F101">
            <v>0.2353</v>
          </cell>
          <cell r="G101">
            <v>3.01</v>
          </cell>
          <cell r="H101">
            <v>0.0441</v>
          </cell>
          <cell r="I101">
            <v>0.0133</v>
          </cell>
          <cell r="J101">
            <v>0.1186</v>
          </cell>
          <cell r="K101">
            <v>0.1102</v>
          </cell>
          <cell r="L101">
            <v>0</v>
          </cell>
          <cell r="M101">
            <v>0.0317</v>
          </cell>
          <cell r="N101">
            <v>577</v>
          </cell>
          <cell r="O101">
            <v>6</v>
          </cell>
          <cell r="P101">
            <v>2020.03</v>
          </cell>
        </row>
        <row r="102">
          <cell r="A102">
            <v>931591</v>
          </cell>
          <cell r="B102" t="str">
            <v>1000成长创新</v>
          </cell>
          <cell r="C102">
            <v>25566</v>
          </cell>
          <cell r="D102">
            <v>0.0037</v>
          </cell>
          <cell r="E102">
            <v>23.47</v>
          </cell>
          <cell r="F102">
            <v>0.2376</v>
          </cell>
          <cell r="G102">
            <v>3.08</v>
          </cell>
          <cell r="H102">
            <v>0.0304</v>
          </cell>
          <cell r="I102">
            <v>0.0095</v>
          </cell>
          <cell r="J102">
            <v>0.1313</v>
          </cell>
          <cell r="K102">
            <v>0.1886</v>
          </cell>
          <cell r="L102">
            <v>5</v>
          </cell>
          <cell r="M102">
            <v>0.0179</v>
          </cell>
          <cell r="N102">
            <v>103</v>
          </cell>
          <cell r="O102">
            <v>1</v>
          </cell>
          <cell r="P102">
            <v>2020.11</v>
          </cell>
        </row>
        <row r="103">
          <cell r="A103">
            <v>814</v>
          </cell>
          <cell r="B103" t="str">
            <v>细分医药</v>
          </cell>
          <cell r="C103">
            <v>10201</v>
          </cell>
          <cell r="D103">
            <v>-0.0091</v>
          </cell>
          <cell r="E103">
            <v>30.28</v>
          </cell>
          <cell r="F103">
            <v>0.2393</v>
          </cell>
          <cell r="G103">
            <v>3.97</v>
          </cell>
          <cell r="H103">
            <v>0.1895</v>
          </cell>
          <cell r="I103">
            <v>0.0086</v>
          </cell>
          <cell r="J103">
            <v>0.1311</v>
          </cell>
          <cell r="K103">
            <v>0.0211</v>
          </cell>
          <cell r="L103">
            <v>5</v>
          </cell>
          <cell r="M103">
            <v>0.0402</v>
          </cell>
          <cell r="N103">
            <v>485</v>
          </cell>
          <cell r="O103">
            <v>3</v>
          </cell>
          <cell r="P103">
            <v>2012.01</v>
          </cell>
        </row>
        <row r="104">
          <cell r="A104">
            <v>300</v>
          </cell>
          <cell r="B104" t="str">
            <v>沪深300</v>
          </cell>
          <cell r="C104">
            <v>3980</v>
          </cell>
          <cell r="D104">
            <v>0.0031</v>
          </cell>
          <cell r="E104">
            <v>11.6</v>
          </cell>
          <cell r="F104">
            <v>0.2416</v>
          </cell>
          <cell r="G104">
            <v>1.26</v>
          </cell>
          <cell r="H104">
            <v>0.0519</v>
          </cell>
          <cell r="I104">
            <v>0.0277</v>
          </cell>
          <cell r="J104">
            <v>0.1084</v>
          </cell>
          <cell r="K104">
            <v>0.1247</v>
          </cell>
          <cell r="L104">
            <v>1.05</v>
          </cell>
          <cell r="M104">
            <v>0.0446</v>
          </cell>
          <cell r="N104">
            <v>1228</v>
          </cell>
          <cell r="O104">
            <v>201</v>
          </cell>
          <cell r="P104">
            <v>2005.01</v>
          </cell>
        </row>
        <row r="105">
          <cell r="A105">
            <v>931373</v>
          </cell>
          <cell r="B105" t="str">
            <v>股息龙头</v>
          </cell>
          <cell r="C105">
            <v>2116</v>
          </cell>
          <cell r="D105">
            <v>0.0003</v>
          </cell>
          <cell r="E105">
            <v>6.66</v>
          </cell>
          <cell r="F105">
            <v>0.2425</v>
          </cell>
          <cell r="G105">
            <v>0.75</v>
          </cell>
          <cell r="H105">
            <v>0.2163</v>
          </cell>
          <cell r="I105">
            <v>0.0565</v>
          </cell>
          <cell r="J105">
            <v>0.1124</v>
          </cell>
          <cell r="K105">
            <v>0.0643</v>
          </cell>
          <cell r="L105">
            <v>1.26</v>
          </cell>
          <cell r="M105">
            <v>0.0418</v>
          </cell>
          <cell r="N105">
            <v>2875</v>
          </cell>
          <cell r="O105">
            <v>0</v>
          </cell>
          <cell r="P105">
            <v>2019.11</v>
          </cell>
        </row>
        <row r="106">
          <cell r="A106">
            <v>931798</v>
          </cell>
          <cell r="B106" t="str">
            <v>光伏龙头30</v>
          </cell>
          <cell r="C106">
            <v>3139</v>
          </cell>
          <cell r="D106">
            <v>0.0485</v>
          </cell>
          <cell r="E106">
            <v>20.41</v>
          </cell>
          <cell r="F106">
            <v>0.2474</v>
          </cell>
          <cell r="G106">
            <v>4.6</v>
          </cell>
          <cell r="H106">
            <v>0.6097</v>
          </cell>
          <cell r="I106">
            <v>0.0068</v>
          </cell>
          <cell r="J106">
            <v>0.2256</v>
          </cell>
          <cell r="K106">
            <v>-0.2016</v>
          </cell>
          <cell r="L106">
            <v>0.21</v>
          </cell>
          <cell r="M106">
            <v>0.0556</v>
          </cell>
          <cell r="N106">
            <v>606</v>
          </cell>
          <cell r="O106">
            <v>1</v>
          </cell>
          <cell r="P106">
            <v>2017.01</v>
          </cell>
        </row>
        <row r="107">
          <cell r="A107">
            <v>1</v>
          </cell>
          <cell r="B107" t="str">
            <v>上证指数</v>
          </cell>
          <cell r="C107">
            <v>3157</v>
          </cell>
          <cell r="D107">
            <v>0.0008</v>
          </cell>
          <cell r="E107">
            <v>12.93</v>
          </cell>
          <cell r="F107">
            <v>0.2514</v>
          </cell>
          <cell r="G107">
            <v>1.23</v>
          </cell>
          <cell r="H107">
            <v>0.0416</v>
          </cell>
          <cell r="I107">
            <v>0.0261</v>
          </cell>
          <cell r="J107">
            <v>0.0961</v>
          </cell>
          <cell r="K107">
            <v>-0.0245</v>
          </cell>
          <cell r="L107">
            <v>1.57</v>
          </cell>
          <cell r="M107">
            <v>0.0272</v>
          </cell>
          <cell r="N107">
            <v>193</v>
          </cell>
          <cell r="O107">
            <v>7</v>
          </cell>
          <cell r="P107">
            <v>2000.05</v>
          </cell>
        </row>
        <row r="108">
          <cell r="A108">
            <v>993</v>
          </cell>
          <cell r="B108" t="str">
            <v>全指信息</v>
          </cell>
          <cell r="C108">
            <v>5069</v>
          </cell>
          <cell r="D108">
            <v>-0.003</v>
          </cell>
          <cell r="E108">
            <v>41.75</v>
          </cell>
          <cell r="F108">
            <v>0.2568</v>
          </cell>
          <cell r="G108">
            <v>3.13</v>
          </cell>
          <cell r="H108">
            <v>0.1455</v>
          </cell>
          <cell r="I108">
            <v>0.0092</v>
          </cell>
          <cell r="J108">
            <v>0.0753</v>
          </cell>
          <cell r="K108">
            <v>0.1069</v>
          </cell>
          <cell r="L108">
            <v>0</v>
          </cell>
          <cell r="M108">
            <v>0.0255</v>
          </cell>
          <cell r="N108">
            <v>139</v>
          </cell>
          <cell r="O108">
            <v>3</v>
          </cell>
          <cell r="P108">
            <v>2011.08</v>
          </cell>
        </row>
        <row r="109">
          <cell r="A109" t="str">
            <v>H30035</v>
          </cell>
          <cell r="B109" t="str">
            <v>300非银</v>
          </cell>
          <cell r="C109">
            <v>8112</v>
          </cell>
          <cell r="D109">
            <v>0.0037</v>
          </cell>
          <cell r="E109">
            <v>14.67</v>
          </cell>
          <cell r="F109">
            <v>0.2611</v>
          </cell>
          <cell r="G109">
            <v>1.28</v>
          </cell>
          <cell r="H109">
            <v>0.0674</v>
          </cell>
          <cell r="I109">
            <v>0.0277</v>
          </cell>
          <cell r="J109">
            <v>0.087</v>
          </cell>
          <cell r="K109">
            <v>0.1752</v>
          </cell>
          <cell r="L109">
            <v>0</v>
          </cell>
          <cell r="M109">
            <v>0.029</v>
          </cell>
          <cell r="N109">
            <v>1349</v>
          </cell>
          <cell r="O109">
            <v>3</v>
          </cell>
          <cell r="P109">
            <v>2012.12</v>
          </cell>
        </row>
        <row r="110">
          <cell r="A110">
            <v>688</v>
          </cell>
          <cell r="B110" t="str">
            <v>科创50</v>
          </cell>
          <cell r="C110">
            <v>991</v>
          </cell>
          <cell r="D110">
            <v>0.0077</v>
          </cell>
          <cell r="E110">
            <v>43.91</v>
          </cell>
          <cell r="F110">
            <v>0.2625</v>
          </cell>
          <cell r="G110">
            <v>4.46</v>
          </cell>
          <cell r="H110">
            <v>0.1488</v>
          </cell>
          <cell r="I110">
            <v>0.0039</v>
          </cell>
          <cell r="J110">
            <v>0.1074</v>
          </cell>
          <cell r="K110">
            <v>0.9294</v>
          </cell>
          <cell r="L110">
            <v>0.68</v>
          </cell>
          <cell r="M110">
            <v>0.0141</v>
          </cell>
          <cell r="N110">
            <v>250</v>
          </cell>
          <cell r="O110">
            <v>24</v>
          </cell>
          <cell r="P110">
            <v>2020.07</v>
          </cell>
        </row>
        <row r="111">
          <cell r="A111">
            <v>399437</v>
          </cell>
          <cell r="B111" t="str">
            <v>证券龙头</v>
          </cell>
          <cell r="C111">
            <v>5109</v>
          </cell>
          <cell r="D111">
            <v>0.0005</v>
          </cell>
          <cell r="E111">
            <v>17.05</v>
          </cell>
          <cell r="F111">
            <v>0.2654</v>
          </cell>
          <cell r="G111">
            <v>1.18</v>
          </cell>
          <cell r="H111">
            <v>0.1001</v>
          </cell>
          <cell r="I111">
            <v>0.0234</v>
          </cell>
          <cell r="J111">
            <v>0.0694</v>
          </cell>
          <cell r="K111">
            <v>-0.0979</v>
          </cell>
          <cell r="L111">
            <v>0</v>
          </cell>
          <cell r="M111">
            <v>0.0286</v>
          </cell>
          <cell r="N111">
            <v>641</v>
          </cell>
          <cell r="O111">
            <v>3</v>
          </cell>
          <cell r="P111">
            <v>2014.12</v>
          </cell>
        </row>
        <row r="112">
          <cell r="A112">
            <v>399296</v>
          </cell>
          <cell r="B112" t="str">
            <v>创成长</v>
          </cell>
          <cell r="C112">
            <v>5769</v>
          </cell>
          <cell r="D112">
            <v>0.0147</v>
          </cell>
          <cell r="E112">
            <v>45.35</v>
          </cell>
          <cell r="F112">
            <v>0.2669</v>
          </cell>
          <cell r="G112">
            <v>7.31</v>
          </cell>
          <cell r="H112">
            <v>0.3316</v>
          </cell>
          <cell r="I112">
            <v>0.0039</v>
          </cell>
          <cell r="J112">
            <v>0.1612</v>
          </cell>
          <cell r="K112">
            <v>0.3445</v>
          </cell>
          <cell r="L112">
            <v>1.47</v>
          </cell>
          <cell r="M112">
            <v>0.0724</v>
          </cell>
          <cell r="N112">
            <v>632</v>
          </cell>
          <cell r="O112">
            <v>3</v>
          </cell>
          <cell r="P112">
            <v>2019.01</v>
          </cell>
        </row>
        <row r="113">
          <cell r="A113">
            <v>906</v>
          </cell>
          <cell r="B113" t="str">
            <v>中证800</v>
          </cell>
          <cell r="C113">
            <v>4318</v>
          </cell>
          <cell r="D113">
            <v>0.0024</v>
          </cell>
          <cell r="E113">
            <v>12.9</v>
          </cell>
          <cell r="F113">
            <v>0.2767</v>
          </cell>
          <cell r="G113">
            <v>1.32</v>
          </cell>
          <cell r="H113">
            <v>0.0483</v>
          </cell>
          <cell r="I113">
            <v>0.0255</v>
          </cell>
          <cell r="J113">
            <v>0.1025</v>
          </cell>
          <cell r="K113">
            <v>0.0791</v>
          </cell>
          <cell r="L113">
            <v>2.18</v>
          </cell>
          <cell r="M113">
            <v>0.0404</v>
          </cell>
          <cell r="N113">
            <v>593</v>
          </cell>
          <cell r="O113">
            <v>16</v>
          </cell>
          <cell r="P113">
            <v>2007.01</v>
          </cell>
        </row>
        <row r="114">
          <cell r="A114">
            <v>813</v>
          </cell>
          <cell r="B114" t="str">
            <v>细分化工</v>
          </cell>
          <cell r="C114">
            <v>3792</v>
          </cell>
          <cell r="D114">
            <v>0.0173</v>
          </cell>
          <cell r="E114">
            <v>13.86</v>
          </cell>
          <cell r="F114">
            <v>0.2777</v>
          </cell>
          <cell r="G114">
            <v>2.81</v>
          </cell>
          <cell r="H114">
            <v>0.7983</v>
          </cell>
          <cell r="I114">
            <v>0.0181</v>
          </cell>
          <cell r="J114">
            <v>0.2029</v>
          </cell>
          <cell r="K114">
            <v>0.129</v>
          </cell>
          <cell r="L114">
            <v>1.11</v>
          </cell>
          <cell r="M114">
            <v>0.0365</v>
          </cell>
          <cell r="N114">
            <v>423</v>
          </cell>
          <cell r="O114">
            <v>18</v>
          </cell>
          <cell r="P114">
            <v>2012.04</v>
          </cell>
        </row>
        <row r="115">
          <cell r="A115">
            <v>931494</v>
          </cell>
          <cell r="B115" t="str">
            <v>消费电子</v>
          </cell>
          <cell r="C115">
            <v>2818</v>
          </cell>
          <cell r="D115">
            <v>-0.0003</v>
          </cell>
          <cell r="E115">
            <v>26.1</v>
          </cell>
          <cell r="F115">
            <v>0.2821</v>
          </cell>
          <cell r="G115">
            <v>2.73</v>
          </cell>
          <cell r="H115">
            <v>0.0529</v>
          </cell>
          <cell r="I115">
            <v>0.0124</v>
          </cell>
          <cell r="J115">
            <v>0.1047</v>
          </cell>
          <cell r="K115">
            <v>-0.0339</v>
          </cell>
          <cell r="L115">
            <v>0</v>
          </cell>
          <cell r="M115">
            <v>0.0344</v>
          </cell>
          <cell r="N115">
            <v>464</v>
          </cell>
          <cell r="O115">
            <v>15</v>
          </cell>
          <cell r="P115">
            <v>2020.06</v>
          </cell>
        </row>
        <row r="116">
          <cell r="A116">
            <v>930712</v>
          </cell>
          <cell r="B116" t="str">
            <v>CS物联网</v>
          </cell>
          <cell r="C116">
            <v>2471</v>
          </cell>
          <cell r="D116">
            <v>-0.0077</v>
          </cell>
          <cell r="E116">
            <v>25.76</v>
          </cell>
          <cell r="F116">
            <v>0.2855</v>
          </cell>
          <cell r="G116">
            <v>3.61</v>
          </cell>
          <cell r="H116">
            <v>0.604</v>
          </cell>
          <cell r="I116">
            <v>0.0117</v>
          </cell>
          <cell r="J116">
            <v>0.1402</v>
          </cell>
          <cell r="K116">
            <v>0.04</v>
          </cell>
          <cell r="L116">
            <v>3.11</v>
          </cell>
          <cell r="M116">
            <v>0.0707</v>
          </cell>
          <cell r="N116">
            <v>500</v>
          </cell>
          <cell r="O116">
            <v>8</v>
          </cell>
          <cell r="P116">
            <v>2015.08</v>
          </cell>
        </row>
        <row r="117">
          <cell r="A117">
            <v>930614</v>
          </cell>
          <cell r="B117" t="str">
            <v>环保50</v>
          </cell>
          <cell r="C117">
            <v>2846</v>
          </cell>
          <cell r="D117">
            <v>0.0322</v>
          </cell>
          <cell r="E117">
            <v>23.25</v>
          </cell>
          <cell r="F117">
            <v>0.2935</v>
          </cell>
          <cell r="G117">
            <v>3.67</v>
          </cell>
          <cell r="H117">
            <v>0.7496</v>
          </cell>
          <cell r="I117">
            <v>0.0096</v>
          </cell>
          <cell r="J117">
            <v>0.158</v>
          </cell>
          <cell r="K117">
            <v>0.688</v>
          </cell>
          <cell r="L117">
            <v>0.37</v>
          </cell>
          <cell r="M117">
            <v>0.0568</v>
          </cell>
          <cell r="N117">
            <v>888</v>
          </cell>
          <cell r="O117">
            <v>3</v>
          </cell>
          <cell r="P117">
            <v>2015.04</v>
          </cell>
        </row>
        <row r="118">
          <cell r="A118">
            <v>399550</v>
          </cell>
          <cell r="B118" t="str">
            <v>央视50</v>
          </cell>
          <cell r="C118">
            <v>6978</v>
          </cell>
          <cell r="D118">
            <v>-0.0021</v>
          </cell>
          <cell r="E118">
            <v>8.07</v>
          </cell>
          <cell r="F118">
            <v>0.294</v>
          </cell>
          <cell r="G118">
            <v>0.93</v>
          </cell>
          <cell r="H118">
            <v>0.0268</v>
          </cell>
          <cell r="I118">
            <v>0.0414</v>
          </cell>
          <cell r="J118">
            <v>0.1149</v>
          </cell>
          <cell r="K118">
            <v>0.0421</v>
          </cell>
          <cell r="L118">
            <v>1.92</v>
          </cell>
          <cell r="M118">
            <v>0.058</v>
          </cell>
          <cell r="N118">
            <v>1991</v>
          </cell>
          <cell r="O118">
            <v>7</v>
          </cell>
          <cell r="P118">
            <v>2012.06</v>
          </cell>
        </row>
        <row r="119">
          <cell r="A119">
            <v>930782</v>
          </cell>
          <cell r="B119" t="str">
            <v>500低波</v>
          </cell>
          <cell r="C119">
            <v>14953</v>
          </cell>
          <cell r="D119">
            <v>-0.0041</v>
          </cell>
          <cell r="E119">
            <v>17.71</v>
          </cell>
          <cell r="F119">
            <v>0.3064</v>
          </cell>
          <cell r="G119">
            <v>1.24</v>
          </cell>
          <cell r="H119">
            <v>0.0666</v>
          </cell>
          <cell r="I119">
            <v>0.0262</v>
          </cell>
          <cell r="J119">
            <v>0.0699</v>
          </cell>
          <cell r="K119">
            <v>-0.2831</v>
          </cell>
          <cell r="L119">
            <v>0</v>
          </cell>
          <cell r="M119">
            <v>0.0219</v>
          </cell>
          <cell r="N119">
            <v>205</v>
          </cell>
          <cell r="O119">
            <v>2</v>
          </cell>
          <cell r="P119">
            <v>2016.02</v>
          </cell>
        </row>
        <row r="120">
          <cell r="A120">
            <v>399975</v>
          </cell>
          <cell r="B120" t="str">
            <v>证券公司</v>
          </cell>
          <cell r="C120">
            <v>644</v>
          </cell>
          <cell r="D120">
            <v>-0.0013</v>
          </cell>
          <cell r="E120">
            <v>18.77</v>
          </cell>
          <cell r="F120">
            <v>0.3065</v>
          </cell>
          <cell r="G120">
            <v>1.19</v>
          </cell>
          <cell r="H120">
            <v>0.0871</v>
          </cell>
          <cell r="I120">
            <v>0.0218</v>
          </cell>
          <cell r="J120">
            <v>0.0634</v>
          </cell>
          <cell r="K120">
            <v>-0.1562</v>
          </cell>
          <cell r="L120">
            <v>0</v>
          </cell>
          <cell r="M120">
            <v>0.0258</v>
          </cell>
          <cell r="N120">
            <v>455</v>
          </cell>
          <cell r="O120">
            <v>50</v>
          </cell>
          <cell r="P120">
            <v>2013.07</v>
          </cell>
        </row>
        <row r="121">
          <cell r="A121">
            <v>931590</v>
          </cell>
          <cell r="B121" t="str">
            <v>500成长创新</v>
          </cell>
          <cell r="C121">
            <v>22863</v>
          </cell>
          <cell r="D121">
            <v>0.0056</v>
          </cell>
          <cell r="E121">
            <v>18.33</v>
          </cell>
          <cell r="F121">
            <v>0.3156</v>
          </cell>
          <cell r="G121">
            <v>2.73</v>
          </cell>
          <cell r="H121">
            <v>0.3802</v>
          </cell>
          <cell r="I121">
            <v>0.016</v>
          </cell>
          <cell r="J121">
            <v>0.1489</v>
          </cell>
          <cell r="K121">
            <v>0.1369</v>
          </cell>
          <cell r="L121">
            <v>2.34</v>
          </cell>
          <cell r="M121">
            <v>0.0298</v>
          </cell>
          <cell r="N121">
            <v>243</v>
          </cell>
          <cell r="O121">
            <v>1</v>
          </cell>
          <cell r="P121">
            <v>2020.11</v>
          </cell>
        </row>
        <row r="122">
          <cell r="A122">
            <v>930986</v>
          </cell>
          <cell r="B122" t="str">
            <v>金融科技</v>
          </cell>
          <cell r="C122">
            <v>1929</v>
          </cell>
          <cell r="D122">
            <v>-0.0051</v>
          </cell>
          <cell r="E122">
            <v>43.25</v>
          </cell>
          <cell r="F122">
            <v>0.3188</v>
          </cell>
          <cell r="G122">
            <v>4.3</v>
          </cell>
          <cell r="H122">
            <v>0.4211</v>
          </cell>
          <cell r="I122">
            <v>0.0056</v>
          </cell>
          <cell r="J122">
            <v>0.0994</v>
          </cell>
          <cell r="K122">
            <v>-0.1174</v>
          </cell>
          <cell r="L122">
            <v>5</v>
          </cell>
          <cell r="M122">
            <v>0.0465</v>
          </cell>
          <cell r="N122">
            <v>126</v>
          </cell>
          <cell r="O122">
            <v>5</v>
          </cell>
          <cell r="P122">
            <v>2017.06</v>
          </cell>
        </row>
        <row r="123">
          <cell r="A123">
            <v>399417</v>
          </cell>
          <cell r="B123" t="str">
            <v>国证新能源车</v>
          </cell>
          <cell r="C123">
            <v>3549</v>
          </cell>
          <cell r="D123">
            <v>0.0176</v>
          </cell>
          <cell r="E123">
            <v>30.04</v>
          </cell>
          <cell r="F123">
            <v>0.3197</v>
          </cell>
          <cell r="G123">
            <v>5.19</v>
          </cell>
          <cell r="H123">
            <v>0.7803</v>
          </cell>
          <cell r="I123">
            <v>0.0035</v>
          </cell>
          <cell r="J123">
            <v>0.1728</v>
          </cell>
          <cell r="K123">
            <v>0.5632</v>
          </cell>
          <cell r="L123">
            <v>0.17</v>
          </cell>
          <cell r="M123">
            <v>0.0656</v>
          </cell>
          <cell r="N123">
            <v>618</v>
          </cell>
          <cell r="O123">
            <v>3</v>
          </cell>
          <cell r="P123">
            <v>2014.09</v>
          </cell>
        </row>
        <row r="124">
          <cell r="A124">
            <v>930713</v>
          </cell>
          <cell r="B124" t="str">
            <v>人工智能</v>
          </cell>
          <cell r="C124">
            <v>2498</v>
          </cell>
          <cell r="D124">
            <v>-0.007</v>
          </cell>
          <cell r="E124">
            <v>47.34</v>
          </cell>
          <cell r="F124">
            <v>0.3212</v>
          </cell>
          <cell r="G124">
            <v>3.81</v>
          </cell>
          <cell r="H124">
            <v>0.1782</v>
          </cell>
          <cell r="I124">
            <v>0.0092</v>
          </cell>
          <cell r="J124">
            <v>0.0805</v>
          </cell>
          <cell r="K124">
            <v>1.0748</v>
          </cell>
          <cell r="L124">
            <v>0</v>
          </cell>
          <cell r="M124">
            <v>0.0284</v>
          </cell>
          <cell r="N124">
            <v>328</v>
          </cell>
          <cell r="O124">
            <v>15</v>
          </cell>
          <cell r="P124">
            <v>2015.08</v>
          </cell>
        </row>
        <row r="125">
          <cell r="A125" t="str">
            <v>HSFML25</v>
          </cell>
          <cell r="B125" t="str">
            <v>香港大盘</v>
          </cell>
          <cell r="C125">
            <v>7020</v>
          </cell>
          <cell r="D125">
            <v>0.0129</v>
          </cell>
          <cell r="E125">
            <v>8.62</v>
          </cell>
          <cell r="F125">
            <v>0.3309</v>
          </cell>
          <cell r="G125">
            <v>0.99</v>
          </cell>
          <cell r="H125">
            <v>0.144</v>
          </cell>
          <cell r="I125">
            <v>0.0376</v>
          </cell>
          <cell r="J125">
            <v>0.1149</v>
          </cell>
          <cell r="K125" t="str">
            <v>-</v>
          </cell>
          <cell r="L125">
            <v>0.98</v>
          </cell>
          <cell r="M125" t="str">
            <v>-</v>
          </cell>
          <cell r="N125" t="str">
            <v>-</v>
          </cell>
          <cell r="O125">
            <v>2</v>
          </cell>
          <cell r="P125">
            <v>2009.09</v>
          </cell>
        </row>
        <row r="126">
          <cell r="A126">
            <v>399102</v>
          </cell>
          <cell r="B126" t="str">
            <v>创业板综</v>
          </cell>
          <cell r="C126">
            <v>2782</v>
          </cell>
          <cell r="D126">
            <v>0.0043</v>
          </cell>
          <cell r="E126">
            <v>52.6</v>
          </cell>
          <cell r="F126">
            <v>0.3347</v>
          </cell>
          <cell r="G126">
            <v>3.91</v>
          </cell>
          <cell r="H126">
            <v>0.3413</v>
          </cell>
          <cell r="I126">
            <v>0.0058</v>
          </cell>
          <cell r="J126">
            <v>0.0746</v>
          </cell>
          <cell r="K126">
            <v>0.2129</v>
          </cell>
          <cell r="L126">
            <v>2.45</v>
          </cell>
          <cell r="M126">
            <v>0.0367</v>
          </cell>
          <cell r="N126">
            <v>83</v>
          </cell>
          <cell r="O126">
            <v>1</v>
          </cell>
          <cell r="P126">
            <v>2010.08</v>
          </cell>
        </row>
        <row r="127">
          <cell r="A127" t="str">
            <v>H30257</v>
          </cell>
          <cell r="B127" t="str">
            <v>500信息</v>
          </cell>
          <cell r="C127">
            <v>6258</v>
          </cell>
          <cell r="D127">
            <v>-0.0026</v>
          </cell>
          <cell r="E127">
            <v>49.49</v>
          </cell>
          <cell r="F127">
            <v>0.3368</v>
          </cell>
          <cell r="G127">
            <v>2.88</v>
          </cell>
          <cell r="H127">
            <v>0.1336</v>
          </cell>
          <cell r="I127">
            <v>0.0065</v>
          </cell>
          <cell r="J127">
            <v>0.0583</v>
          </cell>
          <cell r="K127">
            <v>-0.1836</v>
          </cell>
          <cell r="L127">
            <v>0</v>
          </cell>
          <cell r="M127">
            <v>0.0257</v>
          </cell>
          <cell r="N127">
            <v>191</v>
          </cell>
          <cell r="O127">
            <v>3</v>
          </cell>
          <cell r="P127">
            <v>2013.11</v>
          </cell>
        </row>
        <row r="128">
          <cell r="A128">
            <v>931802</v>
          </cell>
          <cell r="B128" t="str">
            <v>中证龙头</v>
          </cell>
          <cell r="C128">
            <v>1646</v>
          </cell>
          <cell r="D128">
            <v>0.0021</v>
          </cell>
          <cell r="E128">
            <v>11.33</v>
          </cell>
          <cell r="F128">
            <v>0.34</v>
          </cell>
          <cell r="G128">
            <v>1.72</v>
          </cell>
          <cell r="H128">
            <v>0.368</v>
          </cell>
          <cell r="I128">
            <v>0.0283</v>
          </cell>
          <cell r="J128">
            <v>0.1517</v>
          </cell>
          <cell r="K128" t="str">
            <v>-</v>
          </cell>
          <cell r="L128">
            <v>1.1</v>
          </cell>
          <cell r="M128">
            <v>0.0583</v>
          </cell>
          <cell r="N128">
            <v>2498</v>
          </cell>
          <cell r="O128">
            <v>2</v>
          </cell>
          <cell r="P128">
            <v>2021.12</v>
          </cell>
        </row>
        <row r="129">
          <cell r="A129" t="str">
            <v>HKHSI</v>
          </cell>
          <cell r="B129" t="str">
            <v>恒生指数</v>
          </cell>
          <cell r="C129">
            <v>21042</v>
          </cell>
          <cell r="D129">
            <v>-0.0005</v>
          </cell>
          <cell r="E129">
            <v>10.24</v>
          </cell>
          <cell r="F129">
            <v>0.3403</v>
          </cell>
          <cell r="G129">
            <v>1.03</v>
          </cell>
          <cell r="H129">
            <v>0.0999</v>
          </cell>
          <cell r="I129">
            <v>0.0349</v>
          </cell>
          <cell r="J129">
            <v>0.1008</v>
          </cell>
          <cell r="K129" t="str">
            <v>-</v>
          </cell>
          <cell r="L129">
            <v>1.41</v>
          </cell>
          <cell r="M129" t="str">
            <v>-</v>
          </cell>
          <cell r="N129" t="str">
            <v>-</v>
          </cell>
          <cell r="O129">
            <v>9</v>
          </cell>
          <cell r="P129">
            <v>2002.07</v>
          </cell>
        </row>
        <row r="130">
          <cell r="A130">
            <v>399971</v>
          </cell>
          <cell r="B130" t="str">
            <v>中证传媒</v>
          </cell>
          <cell r="C130">
            <v>948</v>
          </cell>
          <cell r="D130">
            <v>-0.0224</v>
          </cell>
          <cell r="E130">
            <v>34.01</v>
          </cell>
          <cell r="F130">
            <v>0.3473</v>
          </cell>
          <cell r="G130">
            <v>1.86</v>
          </cell>
          <cell r="H130">
            <v>0.0593</v>
          </cell>
          <cell r="I130">
            <v>0.0199</v>
          </cell>
          <cell r="J130">
            <v>0.0546</v>
          </cell>
          <cell r="K130">
            <v>-0.1846</v>
          </cell>
          <cell r="L130">
            <v>0</v>
          </cell>
          <cell r="M130">
            <v>0.0424</v>
          </cell>
          <cell r="N130">
            <v>148</v>
          </cell>
          <cell r="O130">
            <v>9</v>
          </cell>
          <cell r="P130">
            <v>2014.01</v>
          </cell>
        </row>
        <row r="131">
          <cell r="A131">
            <v>992</v>
          </cell>
          <cell r="B131" t="str">
            <v>全指金融</v>
          </cell>
          <cell r="C131">
            <v>4845</v>
          </cell>
          <cell r="D131">
            <v>-0.0015</v>
          </cell>
          <cell r="E131">
            <v>6.79</v>
          </cell>
          <cell r="F131">
            <v>0.3529</v>
          </cell>
          <cell r="G131">
            <v>0.63</v>
          </cell>
          <cell r="H131">
            <v>0.0332</v>
          </cell>
          <cell r="I131">
            <v>0.0419</v>
          </cell>
          <cell r="J131">
            <v>0.0933</v>
          </cell>
          <cell r="K131">
            <v>-0.0397</v>
          </cell>
          <cell r="L131">
            <v>0</v>
          </cell>
          <cell r="M131">
            <v>0.0255</v>
          </cell>
          <cell r="N131">
            <v>722</v>
          </cell>
          <cell r="O131">
            <v>3</v>
          </cell>
          <cell r="P131">
            <v>2011.08</v>
          </cell>
        </row>
        <row r="132">
          <cell r="A132">
            <v>716567</v>
          </cell>
          <cell r="B132" t="str">
            <v>MSCI国际通</v>
          </cell>
          <cell r="C132">
            <v>1115</v>
          </cell>
          <cell r="D132">
            <v>0.0039</v>
          </cell>
          <cell r="E132">
            <v>12.14</v>
          </cell>
          <cell r="F132">
            <v>0.3549</v>
          </cell>
          <cell r="G132">
            <v>1.32</v>
          </cell>
          <cell r="H132">
            <v>0.1995</v>
          </cell>
          <cell r="I132">
            <v>0.0261</v>
          </cell>
          <cell r="J132">
            <v>0.109</v>
          </cell>
          <cell r="K132">
            <v>0.0326</v>
          </cell>
          <cell r="L132">
            <v>1.69</v>
          </cell>
          <cell r="M132">
            <v>0.0436</v>
          </cell>
          <cell r="N132">
            <v>811</v>
          </cell>
          <cell r="O132">
            <v>26</v>
          </cell>
          <cell r="P132">
            <v>2017.1</v>
          </cell>
        </row>
        <row r="133">
          <cell r="A133">
            <v>931866</v>
          </cell>
          <cell r="B133" t="str">
            <v>中证机床</v>
          </cell>
          <cell r="C133">
            <v>1123</v>
          </cell>
          <cell r="D133">
            <v>0.0086</v>
          </cell>
          <cell r="E133">
            <v>37.56</v>
          </cell>
          <cell r="F133">
            <v>0.3554</v>
          </cell>
          <cell r="G133">
            <v>4.44</v>
          </cell>
          <cell r="H133">
            <v>0.2349</v>
          </cell>
          <cell r="I133">
            <v>0.0066</v>
          </cell>
          <cell r="J133">
            <v>0.1182</v>
          </cell>
          <cell r="K133" t="str">
            <v>-</v>
          </cell>
          <cell r="L133">
            <v>0</v>
          </cell>
          <cell r="M133">
            <v>0.0744</v>
          </cell>
          <cell r="N133">
            <v>115</v>
          </cell>
          <cell r="O133">
            <v>4</v>
          </cell>
          <cell r="P133">
            <v>2022.05</v>
          </cell>
        </row>
        <row r="134">
          <cell r="A134">
            <v>985</v>
          </cell>
          <cell r="B134" t="str">
            <v>中证全A</v>
          </cell>
          <cell r="C134">
            <v>4895</v>
          </cell>
          <cell r="D134">
            <v>0.0016</v>
          </cell>
          <cell r="E134">
            <v>16.86</v>
          </cell>
          <cell r="F134">
            <v>0.3616</v>
          </cell>
          <cell r="G134">
            <v>1.52</v>
          </cell>
          <cell r="H134">
            <v>0.0764</v>
          </cell>
          <cell r="I134">
            <v>0.0203</v>
          </cell>
          <cell r="J134">
            <v>0.0913</v>
          </cell>
          <cell r="K134">
            <v>-0.048</v>
          </cell>
          <cell r="L134">
            <v>3.66</v>
          </cell>
          <cell r="M134">
            <v>0.0291</v>
          </cell>
          <cell r="N134">
            <v>143</v>
          </cell>
          <cell r="O134">
            <v>0</v>
          </cell>
          <cell r="P134">
            <v>2005.01</v>
          </cell>
        </row>
        <row r="135">
          <cell r="A135">
            <v>930651</v>
          </cell>
          <cell r="B135" t="str">
            <v>CS计算机</v>
          </cell>
          <cell r="C135">
            <v>6671</v>
          </cell>
          <cell r="D135">
            <v>-0.0067</v>
          </cell>
          <cell r="E135">
            <v>49.38</v>
          </cell>
          <cell r="F135">
            <v>0.3677</v>
          </cell>
          <cell r="G135">
            <v>3.88</v>
          </cell>
          <cell r="H135">
            <v>0.2001</v>
          </cell>
          <cell r="I135">
            <v>0.0087</v>
          </cell>
          <cell r="J135">
            <v>0.0785</v>
          </cell>
          <cell r="K135">
            <v>0.7401</v>
          </cell>
          <cell r="L135">
            <v>0</v>
          </cell>
          <cell r="M135">
            <v>0.0364</v>
          </cell>
          <cell r="N135">
            <v>361</v>
          </cell>
          <cell r="O135">
            <v>6</v>
          </cell>
          <cell r="P135">
            <v>2015.06</v>
          </cell>
        </row>
        <row r="136">
          <cell r="A136">
            <v>399994</v>
          </cell>
          <cell r="B136" t="str">
            <v>信息安全</v>
          </cell>
          <cell r="C136">
            <v>1456</v>
          </cell>
          <cell r="D136">
            <v>-0.0151</v>
          </cell>
          <cell r="E136">
            <v>55.95</v>
          </cell>
          <cell r="F136">
            <v>0.3677</v>
          </cell>
          <cell r="G136">
            <v>3.46</v>
          </cell>
          <cell r="H136">
            <v>0.1969</v>
          </cell>
          <cell r="I136">
            <v>0.009</v>
          </cell>
          <cell r="J136">
            <v>0.0618</v>
          </cell>
          <cell r="K136">
            <v>-0.2585</v>
          </cell>
          <cell r="L136">
            <v>0</v>
          </cell>
          <cell r="M136">
            <v>0.0267</v>
          </cell>
          <cell r="N136">
            <v>214</v>
          </cell>
          <cell r="O136">
            <v>4</v>
          </cell>
          <cell r="P136">
            <v>2015.03</v>
          </cell>
        </row>
        <row r="137">
          <cell r="A137">
            <v>399317</v>
          </cell>
          <cell r="B137" t="str">
            <v>国证A指</v>
          </cell>
          <cell r="C137">
            <v>5288</v>
          </cell>
          <cell r="D137">
            <v>0.0016</v>
          </cell>
          <cell r="E137">
            <v>16.34</v>
          </cell>
          <cell r="F137">
            <v>0.3793</v>
          </cell>
          <cell r="G137">
            <v>1.6</v>
          </cell>
          <cell r="H137">
            <v>0.1685</v>
          </cell>
          <cell r="I137">
            <v>0.0207</v>
          </cell>
          <cell r="J137">
            <v>0.0978</v>
          </cell>
          <cell r="K137" t="str">
            <v>-</v>
          </cell>
          <cell r="L137">
            <v>0.83</v>
          </cell>
          <cell r="M137" t="str">
            <v>-</v>
          </cell>
          <cell r="N137" t="str">
            <v>-</v>
          </cell>
          <cell r="O137">
            <v>0</v>
          </cell>
          <cell r="P137">
            <v>2008.08</v>
          </cell>
        </row>
        <row r="138">
          <cell r="A138">
            <v>931672</v>
          </cell>
          <cell r="B138" t="str">
            <v>风电产业</v>
          </cell>
          <cell r="C138">
            <v>1940</v>
          </cell>
          <cell r="D138">
            <v>0.0102</v>
          </cell>
          <cell r="E138">
            <v>26.91</v>
          </cell>
          <cell r="F138">
            <v>0.3805</v>
          </cell>
          <cell r="G138">
            <v>2.53</v>
          </cell>
          <cell r="H138">
            <v>0.1634</v>
          </cell>
          <cell r="I138">
            <v>0.0068</v>
          </cell>
          <cell r="J138">
            <v>0.0941</v>
          </cell>
          <cell r="K138">
            <v>0.2306</v>
          </cell>
          <cell r="L138">
            <v>0.52</v>
          </cell>
          <cell r="M138">
            <v>0.0372</v>
          </cell>
          <cell r="N138">
            <v>183</v>
          </cell>
          <cell r="O138">
            <v>0</v>
          </cell>
          <cell r="P138">
            <v>2021.04</v>
          </cell>
        </row>
        <row r="139">
          <cell r="A139">
            <v>171</v>
          </cell>
          <cell r="B139" t="str">
            <v>新兴成指</v>
          </cell>
          <cell r="C139">
            <v>1546</v>
          </cell>
          <cell r="D139">
            <v>0.0104</v>
          </cell>
          <cell r="E139">
            <v>23.13</v>
          </cell>
          <cell r="F139">
            <v>0.3813</v>
          </cell>
          <cell r="G139">
            <v>5.37</v>
          </cell>
          <cell r="H139">
            <v>0.5931</v>
          </cell>
          <cell r="I139">
            <v>0.0069</v>
          </cell>
          <cell r="J139">
            <v>0.2321</v>
          </cell>
          <cell r="K139">
            <v>0.4219</v>
          </cell>
          <cell r="L139">
            <v>0.82</v>
          </cell>
          <cell r="M139">
            <v>0.0578</v>
          </cell>
          <cell r="N139">
            <v>748</v>
          </cell>
          <cell r="O139">
            <v>4</v>
          </cell>
          <cell r="P139">
            <v>2017.01</v>
          </cell>
        </row>
        <row r="140">
          <cell r="A140">
            <v>977</v>
          </cell>
          <cell r="B140" t="str">
            <v>内地低碳</v>
          </cell>
          <cell r="C140">
            <v>2321</v>
          </cell>
          <cell r="D140">
            <v>0.0303</v>
          </cell>
          <cell r="E140">
            <v>23.25</v>
          </cell>
          <cell r="F140">
            <v>0.3817</v>
          </cell>
          <cell r="G140">
            <v>3.67</v>
          </cell>
          <cell r="H140">
            <v>0.8551</v>
          </cell>
          <cell r="I140">
            <v>0.0096</v>
          </cell>
          <cell r="J140">
            <v>0.158</v>
          </cell>
          <cell r="K140">
            <v>0.688</v>
          </cell>
          <cell r="L140">
            <v>0.33</v>
          </cell>
          <cell r="M140">
            <v>0.0568</v>
          </cell>
          <cell r="N140">
            <v>888</v>
          </cell>
          <cell r="O140">
            <v>13</v>
          </cell>
          <cell r="P140">
            <v>2011.01</v>
          </cell>
        </row>
        <row r="141">
          <cell r="A141">
            <v>952</v>
          </cell>
          <cell r="B141" t="str">
            <v>300地产</v>
          </cell>
          <cell r="C141">
            <v>6319</v>
          </cell>
          <cell r="D141">
            <v>-0.0097</v>
          </cell>
          <cell r="E141">
            <v>8.99</v>
          </cell>
          <cell r="F141">
            <v>0.388</v>
          </cell>
          <cell r="G141">
            <v>0.84</v>
          </cell>
          <cell r="H141">
            <v>0.0286</v>
          </cell>
          <cell r="I141">
            <v>0.0362</v>
          </cell>
          <cell r="J141">
            <v>0.0935</v>
          </cell>
          <cell r="K141">
            <v>-0.1058</v>
          </cell>
          <cell r="L141">
            <v>0</v>
          </cell>
          <cell r="M141">
            <v>0.0334</v>
          </cell>
          <cell r="N141">
            <v>949</v>
          </cell>
          <cell r="O141">
            <v>0</v>
          </cell>
          <cell r="P141">
            <v>2009.07</v>
          </cell>
        </row>
        <row r="142">
          <cell r="A142">
            <v>980032</v>
          </cell>
          <cell r="B142" t="str">
            <v>国证新能电池</v>
          </cell>
          <cell r="C142">
            <v>14061</v>
          </cell>
          <cell r="D142">
            <v>0.017</v>
          </cell>
          <cell r="E142">
            <v>30.93</v>
          </cell>
          <cell r="F142">
            <v>0.3966</v>
          </cell>
          <cell r="G142">
            <v>5.57</v>
          </cell>
          <cell r="H142">
            <v>0.686</v>
          </cell>
          <cell r="I142">
            <v>0.0032</v>
          </cell>
          <cell r="J142">
            <v>0.18</v>
          </cell>
          <cell r="K142">
            <v>2.3888</v>
          </cell>
          <cell r="L142">
            <v>0.22</v>
          </cell>
          <cell r="M142">
            <v>0.0609</v>
          </cell>
          <cell r="N142">
            <v>809</v>
          </cell>
          <cell r="O142">
            <v>12</v>
          </cell>
          <cell r="P142">
            <v>2016.07</v>
          </cell>
        </row>
        <row r="143">
          <cell r="A143" t="str">
            <v>H30590</v>
          </cell>
          <cell r="B143" t="str">
            <v>机器人</v>
          </cell>
          <cell r="C143">
            <v>1359</v>
          </cell>
          <cell r="D143">
            <v>-0.0008</v>
          </cell>
          <cell r="E143">
            <v>47.4</v>
          </cell>
          <cell r="F143">
            <v>0.4014</v>
          </cell>
          <cell r="G143">
            <v>3.71</v>
          </cell>
          <cell r="H143">
            <v>0.5003</v>
          </cell>
          <cell r="I143">
            <v>0.0078</v>
          </cell>
          <cell r="J143">
            <v>0.0782</v>
          </cell>
          <cell r="K143">
            <v>-0.2603</v>
          </cell>
          <cell r="L143">
            <v>5</v>
          </cell>
          <cell r="M143">
            <v>0.0795</v>
          </cell>
          <cell r="N143">
            <v>137</v>
          </cell>
          <cell r="O143">
            <v>3</v>
          </cell>
          <cell r="P143">
            <v>2015.02</v>
          </cell>
        </row>
        <row r="144">
          <cell r="A144" t="str">
            <v>H30588</v>
          </cell>
          <cell r="B144" t="str">
            <v>中证证保</v>
          </cell>
          <cell r="C144">
            <v>818</v>
          </cell>
          <cell r="D144">
            <v>0.0006</v>
          </cell>
          <cell r="E144">
            <v>15.74</v>
          </cell>
          <cell r="F144">
            <v>0.4045</v>
          </cell>
          <cell r="G144">
            <v>1.27</v>
          </cell>
          <cell r="H144">
            <v>0.0807</v>
          </cell>
          <cell r="I144">
            <v>0.026</v>
          </cell>
          <cell r="J144">
            <v>0.0805</v>
          </cell>
          <cell r="K144">
            <v>-0.1937</v>
          </cell>
          <cell r="L144">
            <v>0</v>
          </cell>
          <cell r="M144">
            <v>0.0263</v>
          </cell>
          <cell r="N144">
            <v>784</v>
          </cell>
          <cell r="O144">
            <v>2</v>
          </cell>
          <cell r="P144">
            <v>2015.02</v>
          </cell>
        </row>
        <row r="145">
          <cell r="A145" t="str">
            <v>HKHSCEI</v>
          </cell>
          <cell r="B145" t="str">
            <v>恒生国企</v>
          </cell>
          <cell r="C145">
            <v>7167</v>
          </cell>
          <cell r="D145">
            <v>-0.0007</v>
          </cell>
          <cell r="E145">
            <v>8.96</v>
          </cell>
          <cell r="F145">
            <v>0.4187</v>
          </cell>
          <cell r="G145">
            <v>0.91</v>
          </cell>
          <cell r="H145">
            <v>0.1102</v>
          </cell>
          <cell r="I145">
            <v>0.032</v>
          </cell>
          <cell r="J145">
            <v>0.1016</v>
          </cell>
          <cell r="K145" t="str">
            <v>-</v>
          </cell>
          <cell r="L145">
            <v>1.56</v>
          </cell>
          <cell r="M145" t="str">
            <v>-</v>
          </cell>
          <cell r="N145" t="str">
            <v>-</v>
          </cell>
          <cell r="O145">
            <v>14</v>
          </cell>
          <cell r="P145">
            <v>2002.07</v>
          </cell>
        </row>
        <row r="146">
          <cell r="A146" t="str">
            <v>SPCQVCP</v>
          </cell>
          <cell r="B146" t="str">
            <v>标普质量</v>
          </cell>
          <cell r="C146">
            <v>6145</v>
          </cell>
          <cell r="D146">
            <v>0.0103</v>
          </cell>
          <cell r="E146">
            <v>14.95</v>
          </cell>
          <cell r="F146">
            <v>0.4287</v>
          </cell>
          <cell r="G146">
            <v>2.65</v>
          </cell>
          <cell r="H146">
            <v>0.4058</v>
          </cell>
          <cell r="I146">
            <v>0.0199</v>
          </cell>
          <cell r="J146">
            <v>0.1694</v>
          </cell>
          <cell r="K146" t="str">
            <v>-</v>
          </cell>
          <cell r="L146">
            <v>1.74</v>
          </cell>
          <cell r="M146" t="str">
            <v>-</v>
          </cell>
          <cell r="N146" t="str">
            <v>-</v>
          </cell>
          <cell r="O146">
            <v>2</v>
          </cell>
          <cell r="P146">
            <v>2012.11</v>
          </cell>
        </row>
        <row r="147">
          <cell r="A147" t="str">
            <v>SP500</v>
          </cell>
          <cell r="B147" t="str">
            <v>标普500</v>
          </cell>
          <cell r="C147">
            <v>3852</v>
          </cell>
          <cell r="D147">
            <v>0.0075</v>
          </cell>
          <cell r="E147">
            <v>20.13</v>
          </cell>
          <cell r="F147">
            <v>0.4314</v>
          </cell>
          <cell r="G147">
            <v>3.76</v>
          </cell>
          <cell r="H147">
            <v>0.8342</v>
          </cell>
          <cell r="I147">
            <v>0.0171</v>
          </cell>
          <cell r="J147">
            <v>0.1867</v>
          </cell>
          <cell r="K147" t="str">
            <v>-</v>
          </cell>
          <cell r="L147">
            <v>1.32</v>
          </cell>
          <cell r="M147" t="str">
            <v>-</v>
          </cell>
          <cell r="N147" t="str">
            <v>-</v>
          </cell>
          <cell r="O147">
            <v>11</v>
          </cell>
          <cell r="P147">
            <v>2011.04</v>
          </cell>
        </row>
        <row r="148">
          <cell r="A148">
            <v>399966</v>
          </cell>
          <cell r="B148" t="str">
            <v>800非银</v>
          </cell>
          <cell r="C148">
            <v>4846</v>
          </cell>
          <cell r="D148">
            <v>0.0007</v>
          </cell>
          <cell r="E148">
            <v>15.65</v>
          </cell>
          <cell r="F148">
            <v>0.4329</v>
          </cell>
          <cell r="G148">
            <v>1.27</v>
          </cell>
          <cell r="H148">
            <v>0.0733</v>
          </cell>
          <cell r="I148">
            <v>0.0261</v>
          </cell>
          <cell r="J148">
            <v>0.0811</v>
          </cell>
          <cell r="K148">
            <v>-0.064</v>
          </cell>
          <cell r="L148">
            <v>0</v>
          </cell>
          <cell r="M148">
            <v>0.0264</v>
          </cell>
          <cell r="N148">
            <v>810</v>
          </cell>
          <cell r="O148">
            <v>4</v>
          </cell>
          <cell r="P148">
            <v>2014.04</v>
          </cell>
        </row>
        <row r="149">
          <cell r="A149">
            <v>931375</v>
          </cell>
          <cell r="B149" t="str">
            <v>300质量低波</v>
          </cell>
          <cell r="C149">
            <v>14365</v>
          </cell>
          <cell r="D149">
            <v>0.0017</v>
          </cell>
          <cell r="E149">
            <v>8.12</v>
          </cell>
          <cell r="F149">
            <v>0.4346</v>
          </cell>
          <cell r="G149">
            <v>1.05</v>
          </cell>
          <cell r="H149">
            <v>0.6777</v>
          </cell>
          <cell r="I149">
            <v>0.0371</v>
          </cell>
          <cell r="J149">
            <v>0.1299</v>
          </cell>
          <cell r="K149">
            <v>1.4462</v>
          </cell>
          <cell r="L149">
            <v>0</v>
          </cell>
          <cell r="M149">
            <v>0.0476</v>
          </cell>
          <cell r="N149">
            <v>2086</v>
          </cell>
          <cell r="O149">
            <v>2</v>
          </cell>
          <cell r="P149">
            <v>2019.11</v>
          </cell>
        </row>
        <row r="150">
          <cell r="A150">
            <v>812</v>
          </cell>
          <cell r="B150" t="str">
            <v>细分机械</v>
          </cell>
          <cell r="C150">
            <v>7960</v>
          </cell>
          <cell r="D150">
            <v>0.0264</v>
          </cell>
          <cell r="E150">
            <v>26</v>
          </cell>
          <cell r="F150">
            <v>0.4366</v>
          </cell>
          <cell r="G150">
            <v>3.41</v>
          </cell>
          <cell r="H150">
            <v>0.8077</v>
          </cell>
          <cell r="I150">
            <v>0.0084</v>
          </cell>
          <cell r="J150">
            <v>0.131</v>
          </cell>
          <cell r="K150">
            <v>0.3199</v>
          </cell>
          <cell r="L150">
            <v>0.67</v>
          </cell>
          <cell r="M150">
            <v>0.0706</v>
          </cell>
          <cell r="N150">
            <v>889</v>
          </cell>
          <cell r="O150">
            <v>4</v>
          </cell>
          <cell r="P150">
            <v>2012.04</v>
          </cell>
        </row>
        <row r="151">
          <cell r="A151">
            <v>931139</v>
          </cell>
          <cell r="B151" t="str">
            <v>消费50</v>
          </cell>
          <cell r="C151">
            <v>19336</v>
          </cell>
          <cell r="D151">
            <v>-0.0005</v>
          </cell>
          <cell r="E151">
            <v>27.77</v>
          </cell>
          <cell r="F151">
            <v>0.4416</v>
          </cell>
          <cell r="G151">
            <v>5.98</v>
          </cell>
          <cell r="H151">
            <v>0.4881</v>
          </cell>
          <cell r="I151">
            <v>0.0228</v>
          </cell>
          <cell r="J151">
            <v>0.2153</v>
          </cell>
          <cell r="K151">
            <v>-0.0119</v>
          </cell>
          <cell r="L151">
            <v>0</v>
          </cell>
          <cell r="M151">
            <v>0.0678</v>
          </cell>
          <cell r="N151">
            <v>1117</v>
          </cell>
          <cell r="O151">
            <v>6</v>
          </cell>
          <cell r="P151">
            <v>2019.03</v>
          </cell>
        </row>
        <row r="152">
          <cell r="A152">
            <v>950096</v>
          </cell>
          <cell r="B152" t="str">
            <v>上海国企</v>
          </cell>
          <cell r="C152">
            <v>1222</v>
          </cell>
          <cell r="D152">
            <v>-0.0072</v>
          </cell>
          <cell r="E152">
            <v>11.57</v>
          </cell>
          <cell r="F152">
            <v>0.4505</v>
          </cell>
          <cell r="G152">
            <v>0.79</v>
          </cell>
          <cell r="H152">
            <v>0.0359</v>
          </cell>
          <cell r="I152">
            <v>0.0331</v>
          </cell>
          <cell r="J152">
            <v>0.0685</v>
          </cell>
          <cell r="K152">
            <v>-0.2198</v>
          </cell>
          <cell r="L152">
            <v>0</v>
          </cell>
          <cell r="M152">
            <v>0.0222</v>
          </cell>
          <cell r="N152">
            <v>251</v>
          </cell>
          <cell r="O152">
            <v>2</v>
          </cell>
          <cell r="P152">
            <v>2016.12</v>
          </cell>
        </row>
        <row r="153">
          <cell r="A153">
            <v>170</v>
          </cell>
          <cell r="B153" t="str">
            <v>50AH优选</v>
          </cell>
          <cell r="C153">
            <v>5204</v>
          </cell>
          <cell r="D153">
            <v>0.0055</v>
          </cell>
          <cell r="E153">
            <v>9.05</v>
          </cell>
          <cell r="F153">
            <v>0.4512</v>
          </cell>
          <cell r="G153">
            <v>1.2</v>
          </cell>
          <cell r="H153">
            <v>0.758</v>
          </cell>
          <cell r="I153">
            <v>0.032</v>
          </cell>
          <cell r="J153">
            <v>0.1325</v>
          </cell>
          <cell r="K153" t="str">
            <v>-</v>
          </cell>
          <cell r="L153">
            <v>1.15</v>
          </cell>
          <cell r="M153" t="str">
            <v>-</v>
          </cell>
          <cell r="N153" t="str">
            <v>-</v>
          </cell>
          <cell r="O153">
            <v>3</v>
          </cell>
          <cell r="P153">
            <v>2017.01</v>
          </cell>
        </row>
        <row r="154">
          <cell r="A154" t="str">
            <v>H30533</v>
          </cell>
          <cell r="B154" t="str">
            <v>中国互联50</v>
          </cell>
          <cell r="C154">
            <v>7199</v>
          </cell>
          <cell r="D154">
            <v>0.0014</v>
          </cell>
          <cell r="E154">
            <v>44.82</v>
          </cell>
          <cell r="F154">
            <v>0.4572</v>
          </cell>
          <cell r="G154">
            <v>2.95</v>
          </cell>
          <cell r="H154">
            <v>0.1077</v>
          </cell>
          <cell r="I154">
            <v>0.0041</v>
          </cell>
          <cell r="J154">
            <v>0.0658</v>
          </cell>
          <cell r="K154" t="str">
            <v>-</v>
          </cell>
          <cell r="L154">
            <v>0</v>
          </cell>
          <cell r="M154" t="str">
            <v>-</v>
          </cell>
          <cell r="N154" t="str">
            <v>-</v>
          </cell>
          <cell r="O154">
            <v>4</v>
          </cell>
          <cell r="P154">
            <v>2014.12</v>
          </cell>
        </row>
        <row r="155">
          <cell r="A155" t="str">
            <v>H30089</v>
          </cell>
          <cell r="B155" t="str">
            <v>红利潜力</v>
          </cell>
          <cell r="C155">
            <v>9941</v>
          </cell>
          <cell r="D155">
            <v>0.0032</v>
          </cell>
          <cell r="E155">
            <v>16.77</v>
          </cell>
          <cell r="F155">
            <v>0.4575</v>
          </cell>
          <cell r="G155">
            <v>2.94</v>
          </cell>
          <cell r="H155">
            <v>0.8857</v>
          </cell>
          <cell r="I155">
            <v>0.0315</v>
          </cell>
          <cell r="J155">
            <v>0.1753</v>
          </cell>
          <cell r="K155">
            <v>0.0945</v>
          </cell>
          <cell r="L155">
            <v>5</v>
          </cell>
          <cell r="M155">
            <v>0.0665</v>
          </cell>
          <cell r="N155">
            <v>1871</v>
          </cell>
          <cell r="O155">
            <v>4</v>
          </cell>
          <cell r="P155">
            <v>2013.07</v>
          </cell>
        </row>
        <row r="156">
          <cell r="A156">
            <v>399106</v>
          </cell>
          <cell r="B156" t="str">
            <v>深证综</v>
          </cell>
          <cell r="C156">
            <v>2040</v>
          </cell>
          <cell r="D156">
            <v>0.0017</v>
          </cell>
          <cell r="E156">
            <v>33.62</v>
          </cell>
          <cell r="F156">
            <v>0.4602</v>
          </cell>
          <cell r="G156">
            <v>2.48</v>
          </cell>
          <cell r="H156">
            <v>0.2457</v>
          </cell>
          <cell r="I156">
            <v>0.012</v>
          </cell>
          <cell r="J156">
            <v>0.0755</v>
          </cell>
          <cell r="K156">
            <v>-0.1615</v>
          </cell>
          <cell r="L156">
            <v>0</v>
          </cell>
          <cell r="M156">
            <v>0.0317</v>
          </cell>
          <cell r="N156">
            <v>103</v>
          </cell>
          <cell r="O156">
            <v>0</v>
          </cell>
          <cell r="P156">
            <v>2000.05</v>
          </cell>
        </row>
        <row r="157">
          <cell r="A157">
            <v>930997</v>
          </cell>
          <cell r="B157" t="str">
            <v>中证新能源车</v>
          </cell>
          <cell r="C157">
            <v>2882</v>
          </cell>
          <cell r="D157">
            <v>0.0171</v>
          </cell>
          <cell r="E157">
            <v>28.73</v>
          </cell>
          <cell r="F157">
            <v>0.4639</v>
          </cell>
          <cell r="G157">
            <v>5.14</v>
          </cell>
          <cell r="H157">
            <v>0.597</v>
          </cell>
          <cell r="I157">
            <v>0.0036</v>
          </cell>
          <cell r="J157">
            <v>0.1789</v>
          </cell>
          <cell r="K157">
            <v>1.4078</v>
          </cell>
          <cell r="L157">
            <v>0.13</v>
          </cell>
          <cell r="M157">
            <v>0.0621</v>
          </cell>
          <cell r="N157">
            <v>418</v>
          </cell>
          <cell r="O157">
            <v>8</v>
          </cell>
          <cell r="P157">
            <v>2017.07</v>
          </cell>
        </row>
        <row r="158">
          <cell r="A158" t="str">
            <v>H30007</v>
          </cell>
          <cell r="B158" t="str">
            <v>芯片产业</v>
          </cell>
          <cell r="C158">
            <v>1814</v>
          </cell>
          <cell r="D158">
            <v>-0.0027</v>
          </cell>
          <cell r="E158">
            <v>39.59</v>
          </cell>
          <cell r="F158">
            <v>0.4692</v>
          </cell>
          <cell r="G158">
            <v>4.11</v>
          </cell>
          <cell r="H158">
            <v>0.1688</v>
          </cell>
          <cell r="I158">
            <v>0.0034</v>
          </cell>
          <cell r="J158">
            <v>0.1039</v>
          </cell>
          <cell r="K158">
            <v>0.3901</v>
          </cell>
          <cell r="L158">
            <v>1.68</v>
          </cell>
          <cell r="M158">
            <v>0.0248</v>
          </cell>
          <cell r="N158">
            <v>319</v>
          </cell>
          <cell r="O158">
            <v>15</v>
          </cell>
          <cell r="P158">
            <v>2016.01</v>
          </cell>
        </row>
        <row r="159">
          <cell r="A159" t="str">
            <v>HKHSCAIT</v>
          </cell>
          <cell r="B159" t="str">
            <v>恒生A股龙头</v>
          </cell>
          <cell r="C159">
            <v>4707</v>
          </cell>
          <cell r="D159">
            <v>0.0036</v>
          </cell>
          <cell r="E159">
            <v>9.24</v>
          </cell>
          <cell r="F159">
            <v>0.4805</v>
          </cell>
          <cell r="G159">
            <v>1.08</v>
          </cell>
          <cell r="H159">
            <v>0.3557</v>
          </cell>
          <cell r="I159">
            <v>0.0391</v>
          </cell>
          <cell r="J159">
            <v>0.1163</v>
          </cell>
          <cell r="K159">
            <v>0.0315</v>
          </cell>
          <cell r="L159">
            <v>0.41</v>
          </cell>
          <cell r="M159">
            <v>0.0503</v>
          </cell>
          <cell r="N159">
            <v>3050</v>
          </cell>
          <cell r="O159">
            <v>2</v>
          </cell>
          <cell r="P159">
            <v>2009.09</v>
          </cell>
        </row>
        <row r="160">
          <cell r="A160">
            <v>399303</v>
          </cell>
          <cell r="B160" t="str">
            <v>国证2000</v>
          </cell>
          <cell r="C160">
            <v>7956</v>
          </cell>
          <cell r="D160">
            <v>0.0002</v>
          </cell>
          <cell r="E160">
            <v>42.6</v>
          </cell>
          <cell r="F160">
            <v>0.4817</v>
          </cell>
          <cell r="G160">
            <v>2.18</v>
          </cell>
          <cell r="H160">
            <v>0.2477</v>
          </cell>
          <cell r="I160">
            <v>0.0109</v>
          </cell>
          <cell r="J160">
            <v>0.0544</v>
          </cell>
          <cell r="K160">
            <v>-0.1348</v>
          </cell>
          <cell r="L160">
            <v>0</v>
          </cell>
          <cell r="M160">
            <v>0.006</v>
          </cell>
          <cell r="N160">
            <v>58</v>
          </cell>
          <cell r="O160">
            <v>5</v>
          </cell>
          <cell r="P160">
            <v>2014.03</v>
          </cell>
        </row>
        <row r="161">
          <cell r="A161">
            <v>133333</v>
          </cell>
          <cell r="B161" t="str">
            <v>MSCI中国A股</v>
          </cell>
          <cell r="C161">
            <v>3492</v>
          </cell>
          <cell r="D161">
            <v>0.0032</v>
          </cell>
          <cell r="E161">
            <v>13.36</v>
          </cell>
          <cell r="F161">
            <v>0.4891</v>
          </cell>
          <cell r="G161">
            <v>1.37</v>
          </cell>
          <cell r="H161">
            <v>0.1589</v>
          </cell>
          <cell r="I161">
            <v>0.0244</v>
          </cell>
          <cell r="J161">
            <v>0.1031</v>
          </cell>
          <cell r="K161">
            <v>0.0342</v>
          </cell>
          <cell r="L161">
            <v>1.46</v>
          </cell>
          <cell r="M161">
            <v>0.0409</v>
          </cell>
          <cell r="N161">
            <v>592</v>
          </cell>
          <cell r="O161">
            <v>16</v>
          </cell>
          <cell r="P161">
            <v>2011.03</v>
          </cell>
        </row>
        <row r="162">
          <cell r="A162">
            <v>931068</v>
          </cell>
          <cell r="B162" t="str">
            <v>消费龙头</v>
          </cell>
          <cell r="C162">
            <v>15400</v>
          </cell>
          <cell r="D162">
            <v>0</v>
          </cell>
          <cell r="E162">
            <v>27.49</v>
          </cell>
          <cell r="F162">
            <v>0.5</v>
          </cell>
          <cell r="G162">
            <v>5.26</v>
          </cell>
          <cell r="H162">
            <v>0.4631</v>
          </cell>
          <cell r="I162">
            <v>0.0214</v>
          </cell>
          <cell r="J162">
            <v>0.1912</v>
          </cell>
          <cell r="K162">
            <v>-0.0934</v>
          </cell>
          <cell r="L162">
            <v>0</v>
          </cell>
          <cell r="M162">
            <v>0.0696</v>
          </cell>
          <cell r="N162">
            <v>1162</v>
          </cell>
          <cell r="O162">
            <v>6</v>
          </cell>
          <cell r="P162">
            <v>2018.11</v>
          </cell>
        </row>
        <row r="163">
          <cell r="A163">
            <v>931582</v>
          </cell>
          <cell r="B163" t="str">
            <v>数字经济</v>
          </cell>
          <cell r="C163">
            <v>1052</v>
          </cell>
          <cell r="D163">
            <v>-0.0024</v>
          </cell>
          <cell r="E163">
            <v>44</v>
          </cell>
          <cell r="F163">
            <v>0.5</v>
          </cell>
          <cell r="G163">
            <v>5.66</v>
          </cell>
          <cell r="H163">
            <v>0.4354</v>
          </cell>
          <cell r="I163">
            <v>0.0066</v>
          </cell>
          <cell r="J163">
            <v>0.1287</v>
          </cell>
          <cell r="K163">
            <v>-0.5617</v>
          </cell>
          <cell r="L163">
            <v>5</v>
          </cell>
          <cell r="M163">
            <v>0.0521</v>
          </cell>
          <cell r="N163">
            <v>548</v>
          </cell>
          <cell r="O163">
            <v>6</v>
          </cell>
          <cell r="P163">
            <v>2020.11</v>
          </cell>
        </row>
        <row r="164">
          <cell r="A164" t="str">
            <v>H11136</v>
          </cell>
          <cell r="B164" t="str">
            <v>中国互联</v>
          </cell>
          <cell r="C164">
            <v>4707</v>
          </cell>
          <cell r="D164">
            <v>-0.0058</v>
          </cell>
          <cell r="E164">
            <v>44.03</v>
          </cell>
          <cell r="F164">
            <v>0.5002</v>
          </cell>
          <cell r="G164">
            <v>3</v>
          </cell>
          <cell r="H164">
            <v>0.0788</v>
          </cell>
          <cell r="I164">
            <v>0.0042</v>
          </cell>
          <cell r="J164">
            <v>0.0681</v>
          </cell>
          <cell r="K164" t="str">
            <v>-</v>
          </cell>
          <cell r="L164">
            <v>0</v>
          </cell>
          <cell r="M164" t="str">
            <v>-</v>
          </cell>
          <cell r="N164" t="str">
            <v>-</v>
          </cell>
          <cell r="O164">
            <v>2</v>
          </cell>
          <cell r="P164">
            <v>2011.09</v>
          </cell>
        </row>
        <row r="165">
          <cell r="A165" t="str">
            <v>H11054</v>
          </cell>
          <cell r="B165" t="str">
            <v>装备产业</v>
          </cell>
          <cell r="C165">
            <v>2788</v>
          </cell>
          <cell r="D165">
            <v>0.0211</v>
          </cell>
          <cell r="E165">
            <v>27.28</v>
          </cell>
          <cell r="F165">
            <v>0.502</v>
          </cell>
          <cell r="G165">
            <v>3.31</v>
          </cell>
          <cell r="H165">
            <v>0.782</v>
          </cell>
          <cell r="I165">
            <v>0.0083</v>
          </cell>
          <cell r="J165">
            <v>0.1215</v>
          </cell>
          <cell r="K165">
            <v>0.19</v>
          </cell>
          <cell r="L165">
            <v>0.65</v>
          </cell>
          <cell r="M165">
            <v>0.0573</v>
          </cell>
          <cell r="N165">
            <v>523</v>
          </cell>
          <cell r="O165">
            <v>2</v>
          </cell>
          <cell r="P165">
            <v>2009.07</v>
          </cell>
        </row>
        <row r="166">
          <cell r="A166" t="str">
            <v>NDX</v>
          </cell>
          <cell r="B166" t="str">
            <v>纳指100</v>
          </cell>
          <cell r="C166">
            <v>10914</v>
          </cell>
          <cell r="D166">
            <v>0.0048</v>
          </cell>
          <cell r="E166">
            <v>24.4</v>
          </cell>
          <cell r="F166">
            <v>0.5149</v>
          </cell>
          <cell r="G166">
            <v>5.95</v>
          </cell>
          <cell r="H166">
            <v>0.7001</v>
          </cell>
          <cell r="I166">
            <v>0.009</v>
          </cell>
          <cell r="J166">
            <v>0.2437</v>
          </cell>
          <cell r="K166" t="str">
            <v>-</v>
          </cell>
          <cell r="L166">
            <v>1.21</v>
          </cell>
          <cell r="M166" t="str">
            <v>-</v>
          </cell>
          <cell r="N166" t="str">
            <v>-</v>
          </cell>
          <cell r="O166">
            <v>19</v>
          </cell>
          <cell r="P166">
            <v>2012.01</v>
          </cell>
        </row>
        <row r="167">
          <cell r="A167">
            <v>399001</v>
          </cell>
          <cell r="B167" t="str">
            <v>深证成指</v>
          </cell>
          <cell r="C167">
            <v>11367</v>
          </cell>
          <cell r="D167">
            <v>0.0032</v>
          </cell>
          <cell r="E167">
            <v>25.79</v>
          </cell>
          <cell r="F167">
            <v>0.524</v>
          </cell>
          <cell r="G167">
            <v>2.55</v>
          </cell>
          <cell r="H167">
            <v>0.3325</v>
          </cell>
          <cell r="I167">
            <v>0.0138</v>
          </cell>
          <cell r="J167">
            <v>0.1011</v>
          </cell>
          <cell r="K167">
            <v>-0.0897</v>
          </cell>
          <cell r="L167">
            <v>0</v>
          </cell>
          <cell r="M167">
            <v>0.045</v>
          </cell>
          <cell r="N167">
            <v>376</v>
          </cell>
          <cell r="O167">
            <v>9</v>
          </cell>
          <cell r="P167">
            <v>2000.05</v>
          </cell>
        </row>
        <row r="168">
          <cell r="A168">
            <v>399812</v>
          </cell>
          <cell r="B168" t="str">
            <v>养老产业</v>
          </cell>
          <cell r="C168">
            <v>6625</v>
          </cell>
          <cell r="D168">
            <v>-0.0115</v>
          </cell>
          <cell r="E168">
            <v>22.97</v>
          </cell>
          <cell r="F168">
            <v>0.5338</v>
          </cell>
          <cell r="G168">
            <v>2.39</v>
          </cell>
          <cell r="H168">
            <v>0.0715</v>
          </cell>
          <cell r="I168">
            <v>0.0177</v>
          </cell>
          <cell r="J168">
            <v>0.1039</v>
          </cell>
          <cell r="K168">
            <v>-0.2676</v>
          </cell>
          <cell r="L168">
            <v>0</v>
          </cell>
          <cell r="M168">
            <v>0.05</v>
          </cell>
          <cell r="N168">
            <v>610</v>
          </cell>
          <cell r="O168">
            <v>3</v>
          </cell>
          <cell r="P168">
            <v>2014.06</v>
          </cell>
        </row>
        <row r="169">
          <cell r="A169">
            <v>903</v>
          </cell>
          <cell r="B169" t="str">
            <v>中证100</v>
          </cell>
          <cell r="C169">
            <v>3859</v>
          </cell>
          <cell r="D169">
            <v>0.0038</v>
          </cell>
          <cell r="E169">
            <v>12.3</v>
          </cell>
          <cell r="F169">
            <v>0.5443</v>
          </cell>
          <cell r="G169">
            <v>1.62</v>
          </cell>
          <cell r="H169">
            <v>0.5762</v>
          </cell>
          <cell r="I169">
            <v>0.0299</v>
          </cell>
          <cell r="J169">
            <v>0.1316</v>
          </cell>
          <cell r="K169">
            <v>-0.2976</v>
          </cell>
          <cell r="L169">
            <v>0</v>
          </cell>
          <cell r="M169">
            <v>0.0587</v>
          </cell>
          <cell r="N169">
            <v>1942</v>
          </cell>
          <cell r="O169">
            <v>30</v>
          </cell>
          <cell r="P169">
            <v>2006.05</v>
          </cell>
        </row>
        <row r="170">
          <cell r="A170">
            <v>931526</v>
          </cell>
          <cell r="B170" t="str">
            <v>核心竞争力50</v>
          </cell>
          <cell r="C170">
            <v>1242</v>
          </cell>
          <cell r="D170">
            <v>0.0043</v>
          </cell>
          <cell r="E170">
            <v>21.28</v>
          </cell>
          <cell r="F170">
            <v>0.553</v>
          </cell>
          <cell r="G170">
            <v>3.68</v>
          </cell>
          <cell r="H170">
            <v>0.433</v>
          </cell>
          <cell r="I170">
            <v>0.0185</v>
          </cell>
          <cell r="J170">
            <v>0.1731</v>
          </cell>
          <cell r="K170">
            <v>-0.208</v>
          </cell>
          <cell r="L170">
            <v>0</v>
          </cell>
          <cell r="M170">
            <v>0.0624</v>
          </cell>
          <cell r="N170">
            <v>771</v>
          </cell>
          <cell r="O170">
            <v>2</v>
          </cell>
          <cell r="P170">
            <v>2020.08</v>
          </cell>
        </row>
        <row r="171">
          <cell r="A171">
            <v>399806</v>
          </cell>
          <cell r="B171" t="str">
            <v>环境治理</v>
          </cell>
          <cell r="C171">
            <v>1268</v>
          </cell>
          <cell r="D171">
            <v>0.002</v>
          </cell>
          <cell r="E171">
            <v>23.99</v>
          </cell>
          <cell r="F171">
            <v>0.5735</v>
          </cell>
          <cell r="G171">
            <v>1.61</v>
          </cell>
          <cell r="H171">
            <v>0.395</v>
          </cell>
          <cell r="I171">
            <v>0.0106</v>
          </cell>
          <cell r="J171">
            <v>0.0671</v>
          </cell>
          <cell r="K171">
            <v>0.3484</v>
          </cell>
          <cell r="L171">
            <v>1.16</v>
          </cell>
          <cell r="M171">
            <v>0.0093</v>
          </cell>
          <cell r="N171">
            <v>93</v>
          </cell>
          <cell r="O171">
            <v>7</v>
          </cell>
          <cell r="P171">
            <v>2014.07</v>
          </cell>
        </row>
        <row r="172">
          <cell r="A172">
            <v>399330</v>
          </cell>
          <cell r="B172" t="str">
            <v>深证100</v>
          </cell>
          <cell r="C172">
            <v>5249</v>
          </cell>
          <cell r="D172">
            <v>0.0029</v>
          </cell>
          <cell r="E172">
            <v>23.73</v>
          </cell>
          <cell r="F172">
            <v>0.5955</v>
          </cell>
          <cell r="G172">
            <v>3.06</v>
          </cell>
          <cell r="H172">
            <v>0.5537</v>
          </cell>
          <cell r="I172">
            <v>0.0136</v>
          </cell>
          <cell r="J172">
            <v>0.129</v>
          </cell>
          <cell r="K172">
            <v>0.0941</v>
          </cell>
          <cell r="L172">
            <v>4.59</v>
          </cell>
          <cell r="M172">
            <v>0.0564</v>
          </cell>
          <cell r="N172">
            <v>1135</v>
          </cell>
          <cell r="O172">
            <v>24</v>
          </cell>
          <cell r="P172">
            <v>2006.02</v>
          </cell>
        </row>
        <row r="173">
          <cell r="A173">
            <v>930652</v>
          </cell>
          <cell r="B173" t="str">
            <v>中证电子</v>
          </cell>
          <cell r="C173">
            <v>5411</v>
          </cell>
          <cell r="D173">
            <v>-0.0026</v>
          </cell>
          <cell r="E173">
            <v>29.49</v>
          </cell>
          <cell r="F173">
            <v>0.5987</v>
          </cell>
          <cell r="G173">
            <v>3.02</v>
          </cell>
          <cell r="H173">
            <v>0.5755</v>
          </cell>
          <cell r="I173">
            <v>0.0119</v>
          </cell>
          <cell r="J173">
            <v>0.1023</v>
          </cell>
          <cell r="K173">
            <v>0.0584</v>
          </cell>
          <cell r="L173">
            <v>0</v>
          </cell>
          <cell r="M173">
            <v>0.0284</v>
          </cell>
          <cell r="N173">
            <v>372</v>
          </cell>
          <cell r="O173">
            <v>3</v>
          </cell>
          <cell r="P173">
            <v>2015.06</v>
          </cell>
        </row>
        <row r="174">
          <cell r="A174">
            <v>399412</v>
          </cell>
          <cell r="B174" t="str">
            <v>国证新能</v>
          </cell>
          <cell r="C174">
            <v>3287</v>
          </cell>
          <cell r="D174">
            <v>0.0276</v>
          </cell>
          <cell r="E174">
            <v>26.79</v>
          </cell>
          <cell r="F174">
            <v>0.6162</v>
          </cell>
          <cell r="G174">
            <v>4.09</v>
          </cell>
          <cell r="H174">
            <v>0.798</v>
          </cell>
          <cell r="I174">
            <v>0.0055</v>
          </cell>
          <cell r="J174">
            <v>0.1527</v>
          </cell>
          <cell r="K174">
            <v>0.8106</v>
          </cell>
          <cell r="L174">
            <v>0.28</v>
          </cell>
          <cell r="M174">
            <v>0.0657</v>
          </cell>
          <cell r="N174">
            <v>923</v>
          </cell>
          <cell r="O174">
            <v>3</v>
          </cell>
          <cell r="P174">
            <v>2014.05</v>
          </cell>
        </row>
        <row r="175">
          <cell r="A175">
            <v>931066</v>
          </cell>
          <cell r="B175" t="str">
            <v>军工龙头</v>
          </cell>
          <cell r="C175">
            <v>3350</v>
          </cell>
          <cell r="D175">
            <v>-0.0074</v>
          </cell>
          <cell r="E175">
            <v>43.29</v>
          </cell>
          <cell r="F175">
            <v>0.6164</v>
          </cell>
          <cell r="G175">
            <v>4.04</v>
          </cell>
          <cell r="H175">
            <v>0.4305</v>
          </cell>
          <cell r="I175">
            <v>0.0063</v>
          </cell>
          <cell r="J175">
            <v>0.0933</v>
          </cell>
          <cell r="K175">
            <v>-0.3301</v>
          </cell>
          <cell r="L175">
            <v>0</v>
          </cell>
          <cell r="M175">
            <v>0.0116</v>
          </cell>
          <cell r="N175">
            <v>353</v>
          </cell>
          <cell r="O175">
            <v>1</v>
          </cell>
          <cell r="P175">
            <v>2018.02</v>
          </cell>
        </row>
        <row r="176">
          <cell r="A176">
            <v>930721</v>
          </cell>
          <cell r="B176" t="str">
            <v>CS智汽车</v>
          </cell>
          <cell r="C176">
            <v>4171</v>
          </cell>
          <cell r="D176">
            <v>0.0115</v>
          </cell>
          <cell r="E176">
            <v>39.66</v>
          </cell>
          <cell r="F176">
            <v>0.6217</v>
          </cell>
          <cell r="G176">
            <v>3.44</v>
          </cell>
          <cell r="H176">
            <v>0.5503</v>
          </cell>
          <cell r="I176">
            <v>0.0061</v>
          </cell>
          <cell r="J176">
            <v>0.0866</v>
          </cell>
          <cell r="K176">
            <v>-0.3716</v>
          </cell>
          <cell r="L176">
            <v>0</v>
          </cell>
          <cell r="M176">
            <v>0.0376</v>
          </cell>
          <cell r="N176">
            <v>283</v>
          </cell>
          <cell r="O176">
            <v>12</v>
          </cell>
          <cell r="P176">
            <v>2015.08</v>
          </cell>
        </row>
        <row r="177">
          <cell r="A177">
            <v>930648</v>
          </cell>
          <cell r="B177" t="str">
            <v>CS智消费</v>
          </cell>
          <cell r="C177">
            <v>2433</v>
          </cell>
          <cell r="D177">
            <v>-0.0028</v>
          </cell>
          <cell r="E177">
            <v>22</v>
          </cell>
          <cell r="F177">
            <v>0.6273</v>
          </cell>
          <cell r="G177">
            <v>2.91</v>
          </cell>
          <cell r="H177">
            <v>0.6312</v>
          </cell>
          <cell r="I177">
            <v>0.0169</v>
          </cell>
          <cell r="J177">
            <v>0.1322</v>
          </cell>
          <cell r="K177">
            <v>0.0417</v>
          </cell>
          <cell r="L177">
            <v>0</v>
          </cell>
          <cell r="M177">
            <v>0.0512</v>
          </cell>
          <cell r="N177">
            <v>478</v>
          </cell>
          <cell r="O177">
            <v>1</v>
          </cell>
          <cell r="P177">
            <v>2015.06</v>
          </cell>
        </row>
        <row r="178">
          <cell r="A178">
            <v>931469</v>
          </cell>
          <cell r="B178" t="str">
            <v>云计算50</v>
          </cell>
          <cell r="C178">
            <v>1427</v>
          </cell>
          <cell r="D178">
            <v>-0.0061</v>
          </cell>
          <cell r="E178">
            <v>66.97</v>
          </cell>
          <cell r="F178">
            <v>0.6458</v>
          </cell>
          <cell r="G178">
            <v>4.26</v>
          </cell>
          <cell r="H178">
            <v>0.3061</v>
          </cell>
          <cell r="I178">
            <v>0.0042</v>
          </cell>
          <cell r="J178">
            <v>0.0636</v>
          </cell>
          <cell r="K178">
            <v>-0.277</v>
          </cell>
          <cell r="L178">
            <v>0</v>
          </cell>
          <cell r="M178">
            <v>0.0484</v>
          </cell>
          <cell r="N178">
            <v>180</v>
          </cell>
          <cell r="O178">
            <v>1</v>
          </cell>
          <cell r="P178">
            <v>2020.06</v>
          </cell>
        </row>
        <row r="179">
          <cell r="A179">
            <v>930850</v>
          </cell>
          <cell r="B179" t="str">
            <v>智能制造</v>
          </cell>
          <cell r="C179">
            <v>3021</v>
          </cell>
          <cell r="D179">
            <v>0.001</v>
          </cell>
          <cell r="E179">
            <v>28.65</v>
          </cell>
          <cell r="F179">
            <v>0.6463</v>
          </cell>
          <cell r="G179">
            <v>3.5</v>
          </cell>
          <cell r="H179">
            <v>0.5935</v>
          </cell>
          <cell r="I179">
            <v>0.0118</v>
          </cell>
          <cell r="J179">
            <v>0.122</v>
          </cell>
          <cell r="K179">
            <v>0.139</v>
          </cell>
          <cell r="L179">
            <v>5</v>
          </cell>
          <cell r="M179">
            <v>0.0489</v>
          </cell>
          <cell r="N179">
            <v>305</v>
          </cell>
          <cell r="O179">
            <v>4</v>
          </cell>
          <cell r="P179">
            <v>2016.07</v>
          </cell>
        </row>
        <row r="180">
          <cell r="A180" t="str">
            <v>H11052</v>
          </cell>
          <cell r="B180" t="str">
            <v>智能电车</v>
          </cell>
          <cell r="C180">
            <v>3727</v>
          </cell>
          <cell r="D180">
            <v>0.0151</v>
          </cell>
          <cell r="E180">
            <v>27.65</v>
          </cell>
          <cell r="F180">
            <v>0.6548</v>
          </cell>
          <cell r="G180">
            <v>5.02</v>
          </cell>
          <cell r="H180">
            <v>0.6976</v>
          </cell>
          <cell r="I180">
            <v>0.0037</v>
          </cell>
          <cell r="J180">
            <v>0.1814</v>
          </cell>
          <cell r="K180">
            <v>1.837</v>
          </cell>
          <cell r="L180">
            <v>0.21</v>
          </cell>
          <cell r="M180">
            <v>0.0643</v>
          </cell>
          <cell r="N180">
            <v>765</v>
          </cell>
          <cell r="O180">
            <v>7</v>
          </cell>
          <cell r="P180">
            <v>2015.01</v>
          </cell>
        </row>
        <row r="181">
          <cell r="A181">
            <v>399440</v>
          </cell>
          <cell r="B181" t="str">
            <v>国证钢铁</v>
          </cell>
          <cell r="C181">
            <v>1258</v>
          </cell>
          <cell r="D181">
            <v>0.0113</v>
          </cell>
          <cell r="E181">
            <v>21.87</v>
          </cell>
          <cell r="F181">
            <v>0.6627</v>
          </cell>
          <cell r="G181">
            <v>0.95</v>
          </cell>
          <cell r="H181">
            <v>0.1517</v>
          </cell>
          <cell r="I181">
            <v>0.046</v>
          </cell>
          <cell r="J181">
            <v>0.0434</v>
          </cell>
          <cell r="K181">
            <v>-0.738</v>
          </cell>
          <cell r="L181">
            <v>0</v>
          </cell>
          <cell r="M181">
            <v>0.0211</v>
          </cell>
          <cell r="N181">
            <v>182</v>
          </cell>
          <cell r="O181">
            <v>5</v>
          </cell>
          <cell r="P181">
            <v>2014.12</v>
          </cell>
        </row>
        <row r="182">
          <cell r="A182">
            <v>931403</v>
          </cell>
          <cell r="B182" t="str">
            <v>品牌工程</v>
          </cell>
          <cell r="C182">
            <v>1833</v>
          </cell>
          <cell r="D182">
            <v>-0.0006</v>
          </cell>
          <cell r="E182">
            <v>31.43</v>
          </cell>
          <cell r="F182">
            <v>0.6662</v>
          </cell>
          <cell r="G182">
            <v>5.29</v>
          </cell>
          <cell r="H182">
            <v>0.6634</v>
          </cell>
          <cell r="I182">
            <v>0.0145</v>
          </cell>
          <cell r="J182">
            <v>0.1683</v>
          </cell>
          <cell r="K182">
            <v>0.2213</v>
          </cell>
          <cell r="L182">
            <v>1.23</v>
          </cell>
          <cell r="M182">
            <v>0.0637</v>
          </cell>
          <cell r="N182">
            <v>1242</v>
          </cell>
          <cell r="O182">
            <v>4</v>
          </cell>
          <cell r="P182">
            <v>2020.01</v>
          </cell>
        </row>
        <row r="183">
          <cell r="A183">
            <v>948</v>
          </cell>
          <cell r="B183" t="str">
            <v>内地地产</v>
          </cell>
          <cell r="C183">
            <v>4390</v>
          </cell>
          <cell r="D183">
            <v>-0.011</v>
          </cell>
          <cell r="E183">
            <v>16.17</v>
          </cell>
          <cell r="F183">
            <v>0.6671</v>
          </cell>
          <cell r="G183">
            <v>0.84</v>
          </cell>
          <cell r="H183">
            <v>0.0493</v>
          </cell>
          <cell r="I183">
            <v>0.0321</v>
          </cell>
          <cell r="J183">
            <v>0.0518</v>
          </cell>
          <cell r="K183">
            <v>-0.6113</v>
          </cell>
          <cell r="L183">
            <v>0</v>
          </cell>
          <cell r="M183">
            <v>0.028</v>
          </cell>
          <cell r="N183">
            <v>407</v>
          </cell>
          <cell r="O183">
            <v>1</v>
          </cell>
          <cell r="P183">
            <v>2009.07</v>
          </cell>
        </row>
        <row r="184">
          <cell r="A184">
            <v>399983</v>
          </cell>
          <cell r="B184" t="str">
            <v>地产等权</v>
          </cell>
          <cell r="C184">
            <v>4703</v>
          </cell>
          <cell r="D184">
            <v>-0.0096</v>
          </cell>
          <cell r="E184">
            <v>8.99</v>
          </cell>
          <cell r="F184">
            <v>0.6723</v>
          </cell>
          <cell r="G184">
            <v>0.84</v>
          </cell>
          <cell r="H184">
            <v>0.1079</v>
          </cell>
          <cell r="I184">
            <v>0.0362</v>
          </cell>
          <cell r="J184">
            <v>0.0935</v>
          </cell>
          <cell r="K184">
            <v>-0.1058</v>
          </cell>
          <cell r="L184">
            <v>0</v>
          </cell>
          <cell r="M184">
            <v>0.0334</v>
          </cell>
          <cell r="N184">
            <v>949</v>
          </cell>
          <cell r="O184">
            <v>3</v>
          </cell>
          <cell r="P184">
            <v>2013.11</v>
          </cell>
        </row>
        <row r="185">
          <cell r="A185">
            <v>930697</v>
          </cell>
          <cell r="B185" t="str">
            <v>全指家电</v>
          </cell>
          <cell r="C185">
            <v>9366</v>
          </cell>
          <cell r="D185">
            <v>0.0001</v>
          </cell>
          <cell r="E185">
            <v>16.02</v>
          </cell>
          <cell r="F185">
            <v>0.6744</v>
          </cell>
          <cell r="G185">
            <v>2.81</v>
          </cell>
          <cell r="H185">
            <v>0.6256</v>
          </cell>
          <cell r="I185">
            <v>0.0302</v>
          </cell>
          <cell r="J185">
            <v>0.1753</v>
          </cell>
          <cell r="K185">
            <v>0.0028</v>
          </cell>
          <cell r="L185">
            <v>3.46</v>
          </cell>
          <cell r="M185">
            <v>0.0989</v>
          </cell>
          <cell r="N185">
            <v>217</v>
          </cell>
          <cell r="O185">
            <v>9</v>
          </cell>
          <cell r="P185">
            <v>2015.07</v>
          </cell>
        </row>
        <row r="186">
          <cell r="A186">
            <v>930606</v>
          </cell>
          <cell r="B186" t="str">
            <v>中证钢铁</v>
          </cell>
          <cell r="C186">
            <v>998</v>
          </cell>
          <cell r="D186">
            <v>0.0102</v>
          </cell>
          <cell r="E186">
            <v>22.45</v>
          </cell>
          <cell r="F186">
            <v>0.6801</v>
          </cell>
          <cell r="G186">
            <v>0.98</v>
          </cell>
          <cell r="H186">
            <v>0.1984</v>
          </cell>
          <cell r="I186">
            <v>0.0461</v>
          </cell>
          <cell r="J186">
            <v>0.0454</v>
          </cell>
          <cell r="K186">
            <v>-0.7276</v>
          </cell>
          <cell r="L186">
            <v>0</v>
          </cell>
          <cell r="M186">
            <v>0.0209</v>
          </cell>
          <cell r="N186">
            <v>155</v>
          </cell>
          <cell r="O186">
            <v>5</v>
          </cell>
          <cell r="P186">
            <v>2015.04</v>
          </cell>
        </row>
        <row r="187">
          <cell r="A187">
            <v>399804</v>
          </cell>
          <cell r="B187" t="str">
            <v>中证体育</v>
          </cell>
          <cell r="C187">
            <v>1397</v>
          </cell>
          <cell r="D187">
            <v>-0.0012</v>
          </cell>
          <cell r="E187">
            <v>29.32</v>
          </cell>
          <cell r="F187">
            <v>0.6806</v>
          </cell>
          <cell r="G187">
            <v>2.51</v>
          </cell>
          <cell r="H187">
            <v>0.4188</v>
          </cell>
          <cell r="I187">
            <v>0.0246</v>
          </cell>
          <cell r="J187">
            <v>0.0855</v>
          </cell>
          <cell r="K187">
            <v>-0.3905</v>
          </cell>
          <cell r="L187">
            <v>0</v>
          </cell>
          <cell r="M187">
            <v>0.0281</v>
          </cell>
          <cell r="N187">
            <v>90</v>
          </cell>
          <cell r="O187">
            <v>3</v>
          </cell>
          <cell r="P187">
            <v>2015.02</v>
          </cell>
        </row>
        <row r="188">
          <cell r="A188">
            <v>918</v>
          </cell>
          <cell r="B188" t="str">
            <v>300成长</v>
          </cell>
          <cell r="C188">
            <v>4975</v>
          </cell>
          <cell r="D188">
            <v>0.0121</v>
          </cell>
          <cell r="E188">
            <v>17.03</v>
          </cell>
          <cell r="F188">
            <v>0.6842</v>
          </cell>
          <cell r="G188">
            <v>3.95</v>
          </cell>
          <cell r="H188">
            <v>0.8197</v>
          </cell>
          <cell r="I188">
            <v>0.014</v>
          </cell>
          <cell r="J188">
            <v>0.2318</v>
          </cell>
          <cell r="K188">
            <v>0.0474</v>
          </cell>
          <cell r="L188">
            <v>0.69</v>
          </cell>
          <cell r="M188">
            <v>0.057</v>
          </cell>
          <cell r="N188">
            <v>989</v>
          </cell>
          <cell r="O188">
            <v>2</v>
          </cell>
          <cell r="P188">
            <v>2008.01</v>
          </cell>
        </row>
        <row r="189">
          <cell r="A189">
            <v>931009</v>
          </cell>
          <cell r="B189" t="str">
            <v>建筑材料</v>
          </cell>
          <cell r="C189">
            <v>8575</v>
          </cell>
          <cell r="D189">
            <v>0.0073</v>
          </cell>
          <cell r="E189">
            <v>14.8</v>
          </cell>
          <cell r="F189">
            <v>0.6844</v>
          </cell>
          <cell r="G189">
            <v>1.38</v>
          </cell>
          <cell r="H189">
            <v>0.2932</v>
          </cell>
          <cell r="I189">
            <v>0.0352</v>
          </cell>
          <cell r="J189">
            <v>0.0933</v>
          </cell>
          <cell r="K189">
            <v>-0.4504</v>
          </cell>
          <cell r="L189">
            <v>0</v>
          </cell>
          <cell r="M189">
            <v>0.049</v>
          </cell>
          <cell r="N189">
            <v>130</v>
          </cell>
          <cell r="O189">
            <v>7</v>
          </cell>
          <cell r="P189">
            <v>2013.07</v>
          </cell>
        </row>
        <row r="190">
          <cell r="A190">
            <v>931555</v>
          </cell>
          <cell r="B190" t="str">
            <v>中证新能电池</v>
          </cell>
          <cell r="C190">
            <v>0</v>
          </cell>
          <cell r="D190">
            <v>0</v>
          </cell>
          <cell r="E190">
            <v>35.27</v>
          </cell>
          <cell r="F190">
            <v>0.686</v>
          </cell>
          <cell r="G190">
            <v>5.22</v>
          </cell>
          <cell r="H190">
            <v>0.6837</v>
          </cell>
          <cell r="I190">
            <v>0.0038</v>
          </cell>
          <cell r="J190">
            <v>0.1479</v>
          </cell>
          <cell r="K190">
            <v>0.6021</v>
          </cell>
          <cell r="L190">
            <v>0.4</v>
          </cell>
          <cell r="M190">
            <v>0.0716</v>
          </cell>
          <cell r="N190">
            <v>462</v>
          </cell>
          <cell r="O190">
            <v>0</v>
          </cell>
          <cell r="P190">
            <v>2015.06</v>
          </cell>
        </row>
        <row r="191">
          <cell r="A191">
            <v>913</v>
          </cell>
          <cell r="B191" t="str">
            <v>300医药</v>
          </cell>
          <cell r="C191">
            <v>10935</v>
          </cell>
          <cell r="D191">
            <v>-0.0088</v>
          </cell>
          <cell r="E191">
            <v>35.24</v>
          </cell>
          <cell r="F191">
            <v>0.6909</v>
          </cell>
          <cell r="G191">
            <v>5.76</v>
          </cell>
          <cell r="H191">
            <v>0.7233</v>
          </cell>
          <cell r="I191">
            <v>0.0075</v>
          </cell>
          <cell r="J191">
            <v>0.1635</v>
          </cell>
          <cell r="K191">
            <v>0.2101</v>
          </cell>
          <cell r="L191">
            <v>0</v>
          </cell>
          <cell r="M191">
            <v>0.0532</v>
          </cell>
          <cell r="N191">
            <v>894</v>
          </cell>
          <cell r="O191">
            <v>3</v>
          </cell>
          <cell r="P191">
            <v>2007.07</v>
          </cell>
        </row>
        <row r="192">
          <cell r="A192">
            <v>930653</v>
          </cell>
          <cell r="B192" t="str">
            <v>CS食品饮</v>
          </cell>
          <cell r="C192">
            <v>22814</v>
          </cell>
          <cell r="D192">
            <v>-0.003</v>
          </cell>
          <cell r="E192">
            <v>36.92</v>
          </cell>
          <cell r="F192">
            <v>0.697</v>
          </cell>
          <cell r="G192">
            <v>6.71</v>
          </cell>
          <cell r="H192">
            <v>0.6562</v>
          </cell>
          <cell r="I192">
            <v>0.0174</v>
          </cell>
          <cell r="J192">
            <v>0.1818</v>
          </cell>
          <cell r="K192">
            <v>0.11</v>
          </cell>
          <cell r="L192">
            <v>3.38</v>
          </cell>
          <cell r="M192">
            <v>0.0516</v>
          </cell>
          <cell r="N192">
            <v>605</v>
          </cell>
          <cell r="O192">
            <v>12</v>
          </cell>
          <cell r="P192">
            <v>2015.06</v>
          </cell>
        </row>
        <row r="193">
          <cell r="A193">
            <v>399987</v>
          </cell>
          <cell r="B193" t="str">
            <v>中证酒</v>
          </cell>
          <cell r="C193">
            <v>8879</v>
          </cell>
          <cell r="D193">
            <v>-0.0011</v>
          </cell>
          <cell r="E193">
            <v>36.42</v>
          </cell>
          <cell r="F193">
            <v>0.7008</v>
          </cell>
          <cell r="G193">
            <v>8.46</v>
          </cell>
          <cell r="H193">
            <v>0.7402</v>
          </cell>
          <cell r="I193">
            <v>0.0181</v>
          </cell>
          <cell r="J193">
            <v>0.2324</v>
          </cell>
          <cell r="K193">
            <v>0.0622</v>
          </cell>
          <cell r="L193">
            <v>1.93</v>
          </cell>
          <cell r="M193">
            <v>0.0521</v>
          </cell>
          <cell r="N193">
            <v>1523</v>
          </cell>
          <cell r="O193">
            <v>4</v>
          </cell>
          <cell r="P193">
            <v>2014.12</v>
          </cell>
        </row>
        <row r="194">
          <cell r="A194">
            <v>399997</v>
          </cell>
          <cell r="B194" t="str">
            <v>中证白酒</v>
          </cell>
          <cell r="C194">
            <v>16196</v>
          </cell>
          <cell r="D194">
            <v>0.002</v>
          </cell>
          <cell r="E194">
            <v>35.76</v>
          </cell>
          <cell r="F194">
            <v>0.7008</v>
          </cell>
          <cell r="G194">
            <v>9.11</v>
          </cell>
          <cell r="H194">
            <v>0.7339</v>
          </cell>
          <cell r="I194">
            <v>0.0185</v>
          </cell>
          <cell r="J194">
            <v>0.2549</v>
          </cell>
          <cell r="K194">
            <v>0.1242</v>
          </cell>
          <cell r="L194">
            <v>1.72</v>
          </cell>
          <cell r="M194">
            <v>0.053</v>
          </cell>
          <cell r="N194">
            <v>2479</v>
          </cell>
          <cell r="O194">
            <v>3</v>
          </cell>
          <cell r="P194">
            <v>2015.01</v>
          </cell>
        </row>
        <row r="195">
          <cell r="A195">
            <v>399310</v>
          </cell>
          <cell r="B195" t="str">
            <v>国证A50</v>
          </cell>
          <cell r="C195">
            <v>6456</v>
          </cell>
          <cell r="D195">
            <v>0.004</v>
          </cell>
          <cell r="E195">
            <v>13.22</v>
          </cell>
          <cell r="F195">
            <v>0.7095</v>
          </cell>
          <cell r="G195">
            <v>1.71</v>
          </cell>
          <cell r="H195">
            <v>0.5564</v>
          </cell>
          <cell r="I195">
            <v>0.0268</v>
          </cell>
          <cell r="J195">
            <v>0.1293</v>
          </cell>
          <cell r="K195">
            <v>0.0858</v>
          </cell>
          <cell r="L195">
            <v>5</v>
          </cell>
          <cell r="M195">
            <v>0.0597</v>
          </cell>
          <cell r="N195">
            <v>3142</v>
          </cell>
          <cell r="O195">
            <v>2</v>
          </cell>
          <cell r="P195">
            <v>2005.09</v>
          </cell>
        </row>
        <row r="196">
          <cell r="A196">
            <v>930901</v>
          </cell>
          <cell r="B196" t="str">
            <v>动漫游戏</v>
          </cell>
          <cell r="C196">
            <v>1206</v>
          </cell>
          <cell r="D196">
            <v>-0.0133</v>
          </cell>
          <cell r="E196">
            <v>54.09</v>
          </cell>
          <cell r="F196">
            <v>0.7129</v>
          </cell>
          <cell r="G196">
            <v>2.09</v>
          </cell>
          <cell r="H196">
            <v>0.3135</v>
          </cell>
          <cell r="I196">
            <v>0.0241</v>
          </cell>
          <cell r="J196">
            <v>0.0386</v>
          </cell>
          <cell r="K196">
            <v>-0.5962</v>
          </cell>
          <cell r="L196">
            <v>0</v>
          </cell>
          <cell r="M196">
            <v>0.0376</v>
          </cell>
          <cell r="N196">
            <v>97</v>
          </cell>
          <cell r="O196">
            <v>7</v>
          </cell>
          <cell r="P196">
            <v>2016.1</v>
          </cell>
        </row>
        <row r="197">
          <cell r="A197">
            <v>399702</v>
          </cell>
          <cell r="B197" t="str">
            <v>深证F120</v>
          </cell>
          <cell r="C197">
            <v>7034</v>
          </cell>
          <cell r="D197">
            <v>-0.0033</v>
          </cell>
          <cell r="E197">
            <v>22.2</v>
          </cell>
          <cell r="F197">
            <v>0.7164</v>
          </cell>
          <cell r="G197">
            <v>2.1</v>
          </cell>
          <cell r="H197">
            <v>0.3022</v>
          </cell>
          <cell r="I197">
            <v>0.02</v>
          </cell>
          <cell r="J197">
            <v>0.0947</v>
          </cell>
          <cell r="K197">
            <v>-0.1493</v>
          </cell>
          <cell r="L197">
            <v>0</v>
          </cell>
          <cell r="M197">
            <v>0.0516</v>
          </cell>
          <cell r="N197">
            <v>784</v>
          </cell>
          <cell r="O197">
            <v>3</v>
          </cell>
          <cell r="P197">
            <v>2009.07</v>
          </cell>
        </row>
        <row r="198">
          <cell r="A198">
            <v>399324</v>
          </cell>
          <cell r="B198" t="str">
            <v>深证红利</v>
          </cell>
          <cell r="C198">
            <v>9354</v>
          </cell>
          <cell r="D198">
            <v>-0.0053</v>
          </cell>
          <cell r="E198">
            <v>18.92</v>
          </cell>
          <cell r="F198">
            <v>0.7173</v>
          </cell>
          <cell r="G198">
            <v>1.91</v>
          </cell>
          <cell r="H198">
            <v>0.248</v>
          </cell>
          <cell r="I198">
            <v>0.0302</v>
          </cell>
          <cell r="J198">
            <v>0.101</v>
          </cell>
          <cell r="K198">
            <v>-0.3342</v>
          </cell>
          <cell r="L198">
            <v>0</v>
          </cell>
          <cell r="M198">
            <v>0.0567</v>
          </cell>
          <cell r="N198">
            <v>1038</v>
          </cell>
          <cell r="O198">
            <v>4</v>
          </cell>
          <cell r="P198">
            <v>2006.01</v>
          </cell>
        </row>
        <row r="199">
          <cell r="A199">
            <v>989</v>
          </cell>
          <cell r="B199" t="str">
            <v>全指可选</v>
          </cell>
          <cell r="C199">
            <v>4827</v>
          </cell>
          <cell r="D199">
            <v>0.002</v>
          </cell>
          <cell r="E199">
            <v>28.41</v>
          </cell>
          <cell r="F199">
            <v>0.7206</v>
          </cell>
          <cell r="G199">
            <v>2.55</v>
          </cell>
          <cell r="H199">
            <v>0.4613</v>
          </cell>
          <cell r="I199">
            <v>0.0177</v>
          </cell>
          <cell r="J199">
            <v>0.0908</v>
          </cell>
          <cell r="K199">
            <v>0.0863</v>
          </cell>
          <cell r="L199">
            <v>5</v>
          </cell>
          <cell r="M199">
            <v>0.0456</v>
          </cell>
          <cell r="N199">
            <v>119</v>
          </cell>
          <cell r="O199">
            <v>3</v>
          </cell>
          <cell r="P199">
            <v>2011.08</v>
          </cell>
        </row>
        <row r="200">
          <cell r="A200" t="str">
            <v>H30094</v>
          </cell>
          <cell r="B200" t="str">
            <v>消费红利</v>
          </cell>
          <cell r="C200">
            <v>45901</v>
          </cell>
          <cell r="D200">
            <v>-0.0053</v>
          </cell>
          <cell r="E200">
            <v>31.33</v>
          </cell>
          <cell r="F200">
            <v>0.7509</v>
          </cell>
          <cell r="G200">
            <v>6.73</v>
          </cell>
          <cell r="H200">
            <v>0.8402</v>
          </cell>
          <cell r="I200">
            <v>0.0216</v>
          </cell>
          <cell r="J200">
            <v>0.2149</v>
          </cell>
          <cell r="K200">
            <v>0.2713</v>
          </cell>
          <cell r="L200">
            <v>0.09</v>
          </cell>
          <cell r="M200">
            <v>0.0592</v>
          </cell>
          <cell r="N200">
            <v>963</v>
          </cell>
          <cell r="O200">
            <v>5</v>
          </cell>
          <cell r="P200">
            <v>2013.07</v>
          </cell>
        </row>
        <row r="201">
          <cell r="A201" t="str">
            <v>H30205</v>
          </cell>
          <cell r="B201" t="str">
            <v>饮料指数</v>
          </cell>
          <cell r="C201">
            <v>37882</v>
          </cell>
          <cell r="D201">
            <v>-0.0013</v>
          </cell>
          <cell r="E201">
            <v>36.48</v>
          </cell>
          <cell r="F201">
            <v>0.7513</v>
          </cell>
          <cell r="G201">
            <v>8.26</v>
          </cell>
          <cell r="H201">
            <v>0.7794</v>
          </cell>
          <cell r="I201">
            <v>0.0183</v>
          </cell>
          <cell r="J201">
            <v>0.2264</v>
          </cell>
          <cell r="K201">
            <v>0.1188</v>
          </cell>
          <cell r="L201">
            <v>2.03</v>
          </cell>
          <cell r="M201">
            <v>0.0507</v>
          </cell>
          <cell r="N201">
            <v>1168</v>
          </cell>
          <cell r="O201">
            <v>1</v>
          </cell>
          <cell r="P201">
            <v>2013.07</v>
          </cell>
        </row>
        <row r="202">
          <cell r="A202">
            <v>399610</v>
          </cell>
          <cell r="B202" t="str">
            <v>深TMT50</v>
          </cell>
          <cell r="C202">
            <v>5324</v>
          </cell>
          <cell r="D202">
            <v>-0.0096</v>
          </cell>
          <cell r="E202">
            <v>27.03</v>
          </cell>
          <cell r="F202">
            <v>0.755</v>
          </cell>
          <cell r="G202">
            <v>3.15</v>
          </cell>
          <cell r="H202">
            <v>0.7325</v>
          </cell>
          <cell r="I202">
            <v>0.013</v>
          </cell>
          <cell r="J202">
            <v>0.1167</v>
          </cell>
          <cell r="K202">
            <v>-0.173</v>
          </cell>
          <cell r="L202">
            <v>0</v>
          </cell>
          <cell r="M202">
            <v>0.0409</v>
          </cell>
          <cell r="N202">
            <v>549</v>
          </cell>
          <cell r="O202">
            <v>3</v>
          </cell>
          <cell r="P202">
            <v>2010.11</v>
          </cell>
        </row>
        <row r="203">
          <cell r="A203" t="str">
            <v>H30344</v>
          </cell>
          <cell r="B203" t="str">
            <v>健康产业</v>
          </cell>
          <cell r="C203">
            <v>1458</v>
          </cell>
          <cell r="D203">
            <v>-0.0061</v>
          </cell>
          <cell r="E203">
            <v>36.59</v>
          </cell>
          <cell r="F203">
            <v>0.7562</v>
          </cell>
          <cell r="G203">
            <v>4</v>
          </cell>
          <cell r="H203">
            <v>0.6192</v>
          </cell>
          <cell r="I203">
            <v>0.0101</v>
          </cell>
          <cell r="J203">
            <v>0.1093</v>
          </cell>
          <cell r="K203">
            <v>-0.059</v>
          </cell>
          <cell r="L203">
            <v>0</v>
          </cell>
          <cell r="M203">
            <v>0.0466</v>
          </cell>
          <cell r="N203">
            <v>413</v>
          </cell>
          <cell r="O203">
            <v>1</v>
          </cell>
          <cell r="P203">
            <v>2014.06</v>
          </cell>
        </row>
        <row r="204">
          <cell r="A204">
            <v>930641</v>
          </cell>
          <cell r="B204" t="str">
            <v>中证中药</v>
          </cell>
          <cell r="C204">
            <v>11085</v>
          </cell>
          <cell r="D204">
            <v>-0.0142</v>
          </cell>
          <cell r="E204">
            <v>33.14</v>
          </cell>
          <cell r="F204">
            <v>0.7593</v>
          </cell>
          <cell r="G204">
            <v>2.94</v>
          </cell>
          <cell r="H204">
            <v>0.3063</v>
          </cell>
          <cell r="I204">
            <v>0.0142</v>
          </cell>
          <cell r="J204">
            <v>0.0887</v>
          </cell>
          <cell r="K204">
            <v>-0.0368</v>
          </cell>
          <cell r="L204">
            <v>0</v>
          </cell>
          <cell r="M204">
            <v>0.0241</v>
          </cell>
          <cell r="N204">
            <v>175</v>
          </cell>
          <cell r="O204">
            <v>10</v>
          </cell>
          <cell r="P204">
            <v>2015.05</v>
          </cell>
        </row>
        <row r="205">
          <cell r="A205">
            <v>931468</v>
          </cell>
          <cell r="B205" t="str">
            <v>红利质量</v>
          </cell>
          <cell r="C205">
            <v>30453</v>
          </cell>
          <cell r="D205">
            <v>-0.0001</v>
          </cell>
          <cell r="E205">
            <v>23.26</v>
          </cell>
          <cell r="F205">
            <v>0.7609</v>
          </cell>
          <cell r="G205">
            <v>6.1</v>
          </cell>
          <cell r="H205">
            <v>0.8078</v>
          </cell>
          <cell r="I205">
            <v>0.0212</v>
          </cell>
          <cell r="J205">
            <v>0.2621</v>
          </cell>
          <cell r="K205">
            <v>1.1868</v>
          </cell>
          <cell r="L205">
            <v>0</v>
          </cell>
          <cell r="M205">
            <v>0.0571</v>
          </cell>
          <cell r="N205">
            <v>1162</v>
          </cell>
          <cell r="O205">
            <v>3</v>
          </cell>
          <cell r="P205">
            <v>2020.05</v>
          </cell>
        </row>
        <row r="206">
          <cell r="A206">
            <v>930902</v>
          </cell>
          <cell r="B206" t="str">
            <v>中证数据</v>
          </cell>
          <cell r="C206">
            <v>2710</v>
          </cell>
          <cell r="D206">
            <v>-0.008</v>
          </cell>
          <cell r="E206">
            <v>79.83</v>
          </cell>
          <cell r="F206">
            <v>0.765</v>
          </cell>
          <cell r="G206">
            <v>3.65</v>
          </cell>
          <cell r="H206">
            <v>0.5901</v>
          </cell>
          <cell r="I206">
            <v>0.004</v>
          </cell>
          <cell r="J206">
            <v>0.0457</v>
          </cell>
          <cell r="K206">
            <v>-0.2385</v>
          </cell>
          <cell r="L206">
            <v>0</v>
          </cell>
          <cell r="M206">
            <v>0.0458</v>
          </cell>
          <cell r="N206">
            <v>195</v>
          </cell>
          <cell r="O206">
            <v>3</v>
          </cell>
          <cell r="P206">
            <v>2016.1</v>
          </cell>
        </row>
        <row r="207">
          <cell r="A207">
            <v>964</v>
          </cell>
          <cell r="B207" t="str">
            <v>中证新兴</v>
          </cell>
          <cell r="C207">
            <v>8833</v>
          </cell>
          <cell r="D207">
            <v>0.0072</v>
          </cell>
          <cell r="E207">
            <v>25.8</v>
          </cell>
          <cell r="F207">
            <v>0.7738</v>
          </cell>
          <cell r="G207">
            <v>3.49</v>
          </cell>
          <cell r="H207">
            <v>0.8322</v>
          </cell>
          <cell r="I207">
            <v>0.01</v>
          </cell>
          <cell r="J207">
            <v>0.1355</v>
          </cell>
          <cell r="K207">
            <v>0.1027</v>
          </cell>
          <cell r="L207">
            <v>0</v>
          </cell>
          <cell r="M207">
            <v>0.0573</v>
          </cell>
          <cell r="N207">
            <v>1119</v>
          </cell>
          <cell r="O207">
            <v>20</v>
          </cell>
          <cell r="P207">
            <v>2010.05</v>
          </cell>
        </row>
        <row r="208">
          <cell r="A208" t="str">
            <v>SPHCMP</v>
          </cell>
          <cell r="B208" t="str">
            <v>香港中小</v>
          </cell>
          <cell r="C208">
            <v>2828</v>
          </cell>
          <cell r="D208">
            <v>0.0094</v>
          </cell>
          <cell r="E208">
            <v>15.21</v>
          </cell>
          <cell r="F208">
            <v>0.7739</v>
          </cell>
          <cell r="G208">
            <v>1.02</v>
          </cell>
          <cell r="H208">
            <v>0.0732</v>
          </cell>
          <cell r="I208">
            <v>0.0319</v>
          </cell>
          <cell r="J208">
            <v>0.0668</v>
          </cell>
          <cell r="K208" t="str">
            <v>-</v>
          </cell>
          <cell r="L208">
            <v>0</v>
          </cell>
          <cell r="M208" t="str">
            <v>-</v>
          </cell>
          <cell r="N208" t="str">
            <v>-</v>
          </cell>
          <cell r="O208">
            <v>2</v>
          </cell>
          <cell r="P208">
            <v>2011.06</v>
          </cell>
        </row>
        <row r="209">
          <cell r="A209">
            <v>399396</v>
          </cell>
          <cell r="B209" t="str">
            <v>国证食品</v>
          </cell>
          <cell r="C209">
            <v>27394</v>
          </cell>
          <cell r="D209">
            <v>-0.001</v>
          </cell>
          <cell r="E209">
            <v>35.36</v>
          </cell>
          <cell r="F209">
            <v>0.7745</v>
          </cell>
          <cell r="G209">
            <v>7.12</v>
          </cell>
          <cell r="H209">
            <v>0.7328</v>
          </cell>
          <cell r="I209">
            <v>0.0182</v>
          </cell>
          <cell r="J209">
            <v>0.2013</v>
          </cell>
          <cell r="K209">
            <v>0.1467</v>
          </cell>
          <cell r="L209">
            <v>2.45</v>
          </cell>
          <cell r="M209">
            <v>0.0543</v>
          </cell>
          <cell r="N209">
            <v>1168</v>
          </cell>
          <cell r="O209">
            <v>4</v>
          </cell>
          <cell r="P209">
            <v>2012.1</v>
          </cell>
        </row>
        <row r="210">
          <cell r="A210">
            <v>930633</v>
          </cell>
          <cell r="B210" t="str">
            <v>中证旅游</v>
          </cell>
          <cell r="C210">
            <v>4600</v>
          </cell>
          <cell r="D210">
            <v>-0.023</v>
          </cell>
          <cell r="E210">
            <v>-1</v>
          </cell>
          <cell r="F210">
            <v>0.776</v>
          </cell>
          <cell r="G210">
            <v>3.64</v>
          </cell>
          <cell r="H210">
            <v>0.7967</v>
          </cell>
          <cell r="I210">
            <v>0.0033</v>
          </cell>
          <cell r="J210">
            <v>-0.2423</v>
          </cell>
          <cell r="K210">
            <v>-3.8609</v>
          </cell>
          <cell r="L210">
            <v>0</v>
          </cell>
          <cell r="M210">
            <v>0.0563</v>
          </cell>
          <cell r="N210">
            <v>356</v>
          </cell>
          <cell r="O210">
            <v>2</v>
          </cell>
          <cell r="P210">
            <v>2015.05</v>
          </cell>
        </row>
        <row r="211">
          <cell r="A211">
            <v>931008</v>
          </cell>
          <cell r="B211" t="str">
            <v>汽车指数</v>
          </cell>
          <cell r="C211">
            <v>8086</v>
          </cell>
          <cell r="D211">
            <v>0.0067</v>
          </cell>
          <cell r="E211">
            <v>34.88</v>
          </cell>
          <cell r="F211">
            <v>0.778</v>
          </cell>
          <cell r="G211">
            <v>2.35</v>
          </cell>
          <cell r="H211">
            <v>0.8299</v>
          </cell>
          <cell r="I211">
            <v>0.014</v>
          </cell>
          <cell r="J211">
            <v>0.0675</v>
          </cell>
          <cell r="K211">
            <v>0.3611</v>
          </cell>
          <cell r="L211">
            <v>0.55</v>
          </cell>
          <cell r="M211">
            <v>0.0292</v>
          </cell>
          <cell r="N211">
            <v>366</v>
          </cell>
          <cell r="O211">
            <v>2</v>
          </cell>
          <cell r="P211">
            <v>2013.07</v>
          </cell>
        </row>
        <row r="212">
          <cell r="A212">
            <v>815</v>
          </cell>
          <cell r="B212" t="str">
            <v>细分食品</v>
          </cell>
          <cell r="C212">
            <v>28911</v>
          </cell>
          <cell r="D212">
            <v>-0.0008</v>
          </cell>
          <cell r="E212">
            <v>34.83</v>
          </cell>
          <cell r="F212">
            <v>0.7789</v>
          </cell>
          <cell r="G212">
            <v>7.77</v>
          </cell>
          <cell r="H212">
            <v>0.7948</v>
          </cell>
          <cell r="I212">
            <v>0.018</v>
          </cell>
          <cell r="J212">
            <v>0.2232</v>
          </cell>
          <cell r="K212">
            <v>0.1716</v>
          </cell>
          <cell r="L212">
            <v>1.88</v>
          </cell>
          <cell r="M212">
            <v>0.0557</v>
          </cell>
          <cell r="N212">
            <v>1123</v>
          </cell>
          <cell r="O212">
            <v>10</v>
          </cell>
          <cell r="P212">
            <v>2012.04</v>
          </cell>
        </row>
        <row r="213">
          <cell r="A213">
            <v>807</v>
          </cell>
          <cell r="B213" t="str">
            <v>食品饮料</v>
          </cell>
          <cell r="C213">
            <v>28830</v>
          </cell>
          <cell r="D213">
            <v>-0.0015</v>
          </cell>
          <cell r="E213">
            <v>35.86</v>
          </cell>
          <cell r="F213">
            <v>0.7831</v>
          </cell>
          <cell r="G213">
            <v>7.81</v>
          </cell>
          <cell r="H213">
            <v>0.8061</v>
          </cell>
          <cell r="I213">
            <v>0.0186</v>
          </cell>
          <cell r="J213">
            <v>0.2177</v>
          </cell>
          <cell r="K213">
            <v>0.1333</v>
          </cell>
          <cell r="L213">
            <v>2.67</v>
          </cell>
          <cell r="M213">
            <v>0.0564</v>
          </cell>
          <cell r="N213">
            <v>1151</v>
          </cell>
          <cell r="O213">
            <v>1</v>
          </cell>
          <cell r="P213">
            <v>2012.02</v>
          </cell>
        </row>
        <row r="214">
          <cell r="A214">
            <v>942</v>
          </cell>
          <cell r="B214" t="str">
            <v>内地消费</v>
          </cell>
          <cell r="C214">
            <v>12056</v>
          </cell>
          <cell r="D214">
            <v>0.0015</v>
          </cell>
          <cell r="E214">
            <v>31.56</v>
          </cell>
          <cell r="F214">
            <v>0.7982</v>
          </cell>
          <cell r="G214">
            <v>4.81</v>
          </cell>
          <cell r="H214">
            <v>0.8387</v>
          </cell>
          <cell r="I214">
            <v>0.0179</v>
          </cell>
          <cell r="J214">
            <v>0.1524</v>
          </cell>
          <cell r="K214">
            <v>0.1854</v>
          </cell>
          <cell r="L214">
            <v>1.67</v>
          </cell>
          <cell r="M214">
            <v>0.0633</v>
          </cell>
          <cell r="N214">
            <v>1665</v>
          </cell>
          <cell r="O214">
            <v>0</v>
          </cell>
          <cell r="P214">
            <v>2009.1</v>
          </cell>
        </row>
        <row r="215">
          <cell r="A215">
            <v>932</v>
          </cell>
          <cell r="B215" t="str">
            <v>中证消费</v>
          </cell>
          <cell r="C215">
            <v>21891</v>
          </cell>
          <cell r="D215">
            <v>-0.0021</v>
          </cell>
          <cell r="E215">
            <v>41.19</v>
          </cell>
          <cell r="F215">
            <v>0.7991</v>
          </cell>
          <cell r="G215">
            <v>6.48</v>
          </cell>
          <cell r="H215">
            <v>0.6996</v>
          </cell>
          <cell r="I215">
            <v>0.017</v>
          </cell>
          <cell r="J215">
            <v>0.1573</v>
          </cell>
          <cell r="K215">
            <v>0.21</v>
          </cell>
          <cell r="L215">
            <v>2.71</v>
          </cell>
          <cell r="M215">
            <v>0.0534</v>
          </cell>
          <cell r="N215">
            <v>1211</v>
          </cell>
          <cell r="O215">
            <v>7</v>
          </cell>
          <cell r="P215">
            <v>2009.07</v>
          </cell>
        </row>
        <row r="216">
          <cell r="A216">
            <v>69</v>
          </cell>
          <cell r="B216" t="str">
            <v>消费80</v>
          </cell>
          <cell r="C216">
            <v>6030</v>
          </cell>
          <cell r="D216">
            <v>-0.0018</v>
          </cell>
          <cell r="E216">
            <v>31.59</v>
          </cell>
          <cell r="F216">
            <v>0.8108</v>
          </cell>
          <cell r="G216">
            <v>4.54</v>
          </cell>
          <cell r="H216">
            <v>0.789</v>
          </cell>
          <cell r="I216">
            <v>0.0154</v>
          </cell>
          <cell r="J216">
            <v>0.1439</v>
          </cell>
          <cell r="K216">
            <v>0.0484</v>
          </cell>
          <cell r="L216">
            <v>4.14</v>
          </cell>
          <cell r="M216">
            <v>0.058</v>
          </cell>
          <cell r="N216">
            <v>901</v>
          </cell>
          <cell r="O216">
            <v>3</v>
          </cell>
          <cell r="P216">
            <v>2010.05</v>
          </cell>
        </row>
        <row r="217">
          <cell r="A217">
            <v>399814</v>
          </cell>
          <cell r="B217" t="str">
            <v>大农业</v>
          </cell>
          <cell r="C217">
            <v>1308</v>
          </cell>
          <cell r="D217">
            <v>0.0002</v>
          </cell>
          <cell r="E217">
            <v>31.18</v>
          </cell>
          <cell r="F217">
            <v>0.8175</v>
          </cell>
          <cell r="G217">
            <v>3.72</v>
          </cell>
          <cell r="H217">
            <v>0.6152</v>
          </cell>
          <cell r="I217">
            <v>0.0142</v>
          </cell>
          <cell r="J217">
            <v>0.145</v>
          </cell>
          <cell r="K217">
            <v>0.808</v>
          </cell>
          <cell r="L217">
            <v>0.97</v>
          </cell>
          <cell r="M217">
            <v>0.0453</v>
          </cell>
          <cell r="N217">
            <v>466</v>
          </cell>
          <cell r="O217">
            <v>4</v>
          </cell>
          <cell r="P217">
            <v>2014.07</v>
          </cell>
        </row>
        <row r="218">
          <cell r="A218">
            <v>912</v>
          </cell>
          <cell r="B218" t="str">
            <v>300消费</v>
          </cell>
          <cell r="C218">
            <v>29152</v>
          </cell>
          <cell r="D218">
            <v>0.0011</v>
          </cell>
          <cell r="E218">
            <v>42.16</v>
          </cell>
          <cell r="F218">
            <v>0.8328</v>
          </cell>
          <cell r="G218">
            <v>7.48</v>
          </cell>
          <cell r="H218">
            <v>0.6741</v>
          </cell>
          <cell r="I218">
            <v>0.017</v>
          </cell>
          <cell r="J218">
            <v>0.1775</v>
          </cell>
          <cell r="K218">
            <v>0.2438</v>
          </cell>
          <cell r="L218">
            <v>2.67</v>
          </cell>
          <cell r="M218">
            <v>0.0539</v>
          </cell>
          <cell r="N218">
            <v>2726</v>
          </cell>
          <cell r="O218">
            <v>0</v>
          </cell>
          <cell r="P218">
            <v>2007.07</v>
          </cell>
        </row>
        <row r="219">
          <cell r="A219" t="str">
            <v>H30202</v>
          </cell>
          <cell r="B219" t="str">
            <v>软件指数</v>
          </cell>
          <cell r="C219">
            <v>14208</v>
          </cell>
          <cell r="D219">
            <v>-0.0036</v>
          </cell>
          <cell r="E219">
            <v>90.76</v>
          </cell>
          <cell r="F219">
            <v>0.8344</v>
          </cell>
          <cell r="G219">
            <v>4.57</v>
          </cell>
          <cell r="H219">
            <v>0.3251</v>
          </cell>
          <cell r="I219">
            <v>0.0049</v>
          </cell>
          <cell r="J219">
            <v>0.0503</v>
          </cell>
          <cell r="K219">
            <v>-0.0039</v>
          </cell>
          <cell r="L219">
            <v>0</v>
          </cell>
          <cell r="M219">
            <v>0.0472</v>
          </cell>
          <cell r="N219">
            <v>225</v>
          </cell>
          <cell r="O219">
            <v>4</v>
          </cell>
          <cell r="P219">
            <v>2013.07</v>
          </cell>
        </row>
        <row r="220">
          <cell r="A220">
            <v>930707</v>
          </cell>
          <cell r="B220" t="str">
            <v>中证畜牧</v>
          </cell>
          <cell r="C220">
            <v>2787</v>
          </cell>
          <cell r="D220">
            <v>-0.0064</v>
          </cell>
          <cell r="E220">
            <v>-1</v>
          </cell>
          <cell r="F220">
            <v>0.8386</v>
          </cell>
          <cell r="G220">
            <v>3.17</v>
          </cell>
          <cell r="H220">
            <v>0.2627</v>
          </cell>
          <cell r="I220">
            <v>0.0057</v>
          </cell>
          <cell r="J220">
            <v>-0.0121</v>
          </cell>
          <cell r="K220">
            <v>-2.9952</v>
          </cell>
          <cell r="L220">
            <v>0</v>
          </cell>
          <cell r="M220">
            <v>0.023</v>
          </cell>
          <cell r="N220">
            <v>190</v>
          </cell>
          <cell r="O220">
            <v>8</v>
          </cell>
          <cell r="P220">
            <v>2015.07</v>
          </cell>
        </row>
        <row r="221">
          <cell r="A221">
            <v>930851</v>
          </cell>
          <cell r="B221" t="str">
            <v>云计算</v>
          </cell>
          <cell r="C221">
            <v>3356</v>
          </cell>
          <cell r="D221">
            <v>-0.0074</v>
          </cell>
          <cell r="E221">
            <v>66.44</v>
          </cell>
          <cell r="F221">
            <v>0.8435</v>
          </cell>
          <cell r="G221">
            <v>4.03</v>
          </cell>
          <cell r="H221">
            <v>0.6966</v>
          </cell>
          <cell r="I221">
            <v>0.004</v>
          </cell>
          <cell r="J221">
            <v>0.0607</v>
          </cell>
          <cell r="K221">
            <v>-0.0835</v>
          </cell>
          <cell r="L221">
            <v>0</v>
          </cell>
          <cell r="M221">
            <v>0.0436</v>
          </cell>
          <cell r="N221">
            <v>224</v>
          </cell>
          <cell r="O221">
            <v>8</v>
          </cell>
          <cell r="P221">
            <v>2016.07</v>
          </cell>
        </row>
        <row r="222">
          <cell r="A222">
            <v>949</v>
          </cell>
          <cell r="B222" t="str">
            <v>中证农业</v>
          </cell>
          <cell r="C222">
            <v>6160</v>
          </cell>
          <cell r="D222">
            <v>0.0002</v>
          </cell>
          <cell r="E222">
            <v>33.25</v>
          </cell>
          <cell r="F222">
            <v>0.8664</v>
          </cell>
          <cell r="G222">
            <v>3.08</v>
          </cell>
          <cell r="H222">
            <v>0.6952</v>
          </cell>
          <cell r="I222">
            <v>0.0154</v>
          </cell>
          <cell r="J222">
            <v>0.1265</v>
          </cell>
          <cell r="K222">
            <v>0.5559</v>
          </cell>
          <cell r="L222">
            <v>0.97</v>
          </cell>
          <cell r="M222">
            <v>0.0392</v>
          </cell>
          <cell r="N222">
            <v>315</v>
          </cell>
          <cell r="O222">
            <v>11</v>
          </cell>
          <cell r="P222">
            <v>2010.01</v>
          </cell>
        </row>
        <row r="223">
          <cell r="A223">
            <v>399701</v>
          </cell>
          <cell r="B223" t="str">
            <v>深证F60</v>
          </cell>
          <cell r="C223">
            <v>7781</v>
          </cell>
          <cell r="D223">
            <v>-0.0027</v>
          </cell>
          <cell r="E223">
            <v>23.4</v>
          </cell>
          <cell r="F223">
            <v>0.9001</v>
          </cell>
          <cell r="G223">
            <v>2.14</v>
          </cell>
          <cell r="H223">
            <v>0.4367</v>
          </cell>
          <cell r="I223">
            <v>0.0202</v>
          </cell>
          <cell r="J223">
            <v>0.0915</v>
          </cell>
          <cell r="K223">
            <v>-0.2305</v>
          </cell>
          <cell r="L223">
            <v>0</v>
          </cell>
          <cell r="M223">
            <v>0.0551</v>
          </cell>
          <cell r="N223">
            <v>1230</v>
          </cell>
          <cell r="O223">
            <v>3</v>
          </cell>
          <cell r="P223">
            <v>2010.05</v>
          </cell>
        </row>
        <row r="224">
          <cell r="A224">
            <v>935600</v>
          </cell>
          <cell r="B224" t="str">
            <v>MSCI印度</v>
          </cell>
          <cell r="C224">
            <v>768</v>
          </cell>
          <cell r="D224">
            <v>0.0023</v>
          </cell>
          <cell r="E224">
            <v>29.73</v>
          </cell>
          <cell r="F224">
            <v>0.9074</v>
          </cell>
          <cell r="G224">
            <v>4.01</v>
          </cell>
          <cell r="H224">
            <v>0.9163</v>
          </cell>
          <cell r="I224">
            <v>0.0128</v>
          </cell>
          <cell r="J224">
            <v>0.1348</v>
          </cell>
          <cell r="K224" t="str">
            <v>-</v>
          </cell>
          <cell r="L224">
            <v>0</v>
          </cell>
          <cell r="M224" t="str">
            <v>-</v>
          </cell>
          <cell r="N224" t="str">
            <v>-</v>
          </cell>
          <cell r="O224">
            <v>3</v>
          </cell>
          <cell r="P224">
            <v>2009.09</v>
          </cell>
        </row>
        <row r="225">
          <cell r="A225">
            <v>990</v>
          </cell>
          <cell r="B225" t="str">
            <v>全指消费</v>
          </cell>
          <cell r="C225">
            <v>18684</v>
          </cell>
          <cell r="D225">
            <v>-0.0034</v>
          </cell>
          <cell r="E225">
            <v>47.63</v>
          </cell>
          <cell r="F225">
            <v>0.9247</v>
          </cell>
          <cell r="G225">
            <v>5.74</v>
          </cell>
          <cell r="H225">
            <v>0.7695</v>
          </cell>
          <cell r="I225">
            <v>0.0155</v>
          </cell>
          <cell r="J225">
            <v>0.1342</v>
          </cell>
          <cell r="K225">
            <v>-0.0939</v>
          </cell>
          <cell r="L225">
            <v>5</v>
          </cell>
          <cell r="M225">
            <v>0.0472</v>
          </cell>
          <cell r="N225">
            <v>422</v>
          </cell>
          <cell r="O225">
            <v>0</v>
          </cell>
          <cell r="P225">
            <v>2011.08</v>
          </cell>
        </row>
        <row r="226">
          <cell r="A226" t="str">
            <v>H30199</v>
          </cell>
          <cell r="B226" t="str">
            <v>电力指数</v>
          </cell>
          <cell r="C226">
            <v>2656</v>
          </cell>
          <cell r="D226">
            <v>0.0052</v>
          </cell>
          <cell r="E226">
            <v>46.84</v>
          </cell>
          <cell r="F226">
            <v>0.9411</v>
          </cell>
          <cell r="G226">
            <v>1.59</v>
          </cell>
          <cell r="H226">
            <v>0.551</v>
          </cell>
          <cell r="I226">
            <v>0.0188</v>
          </cell>
          <cell r="J226">
            <v>0.0339</v>
          </cell>
          <cell r="K226">
            <v>-0.3582</v>
          </cell>
          <cell r="L226">
            <v>0</v>
          </cell>
          <cell r="M226">
            <v>0.0238</v>
          </cell>
          <cell r="N226">
            <v>340</v>
          </cell>
          <cell r="O226">
            <v>8</v>
          </cell>
          <cell r="P226">
            <v>2013.07</v>
          </cell>
        </row>
        <row r="227">
          <cell r="A227" t="str">
            <v>HKHSTECH</v>
          </cell>
          <cell r="B227" t="str">
            <v>恒生科技</v>
          </cell>
          <cell r="C227">
            <v>4442</v>
          </cell>
          <cell r="D227">
            <v>-0.0116</v>
          </cell>
          <cell r="E227">
            <v>52.27</v>
          </cell>
          <cell r="F227">
            <v>0.9503</v>
          </cell>
          <cell r="G227">
            <v>2.9</v>
          </cell>
          <cell r="H227">
            <v>0.3208</v>
          </cell>
          <cell r="I227">
            <v>0.0044</v>
          </cell>
          <cell r="J227">
            <v>0.0556</v>
          </cell>
          <cell r="K227" t="str">
            <v>-</v>
          </cell>
          <cell r="L227">
            <v>0</v>
          </cell>
          <cell r="M227" t="str">
            <v>-</v>
          </cell>
          <cell r="N227" t="str">
            <v>-</v>
          </cell>
          <cell r="O227">
            <v>10</v>
          </cell>
          <cell r="P227">
            <v>2020.07</v>
          </cell>
        </row>
        <row r="228">
          <cell r="A228">
            <v>399393</v>
          </cell>
          <cell r="B228" t="str">
            <v>国证地产</v>
          </cell>
          <cell r="C228">
            <v>4342</v>
          </cell>
          <cell r="D228">
            <v>-0.0115</v>
          </cell>
          <cell r="E228">
            <v>51.11</v>
          </cell>
          <cell r="F228">
            <v>0.9871</v>
          </cell>
          <cell r="G228">
            <v>0.93</v>
          </cell>
          <cell r="H228">
            <v>0.0747</v>
          </cell>
          <cell r="I228">
            <v>0.0284</v>
          </cell>
          <cell r="J228">
            <v>0.0182</v>
          </cell>
          <cell r="K228">
            <v>-0.866</v>
          </cell>
          <cell r="L228">
            <v>0</v>
          </cell>
          <cell r="M228">
            <v>0.0222</v>
          </cell>
          <cell r="N228">
            <v>242</v>
          </cell>
          <cell r="O228">
            <v>3</v>
          </cell>
          <cell r="P228">
            <v>2012.08</v>
          </cell>
        </row>
        <row r="229">
          <cell r="A229">
            <v>931775</v>
          </cell>
          <cell r="B229" t="str">
            <v>房地产</v>
          </cell>
          <cell r="C229">
            <v>4195</v>
          </cell>
          <cell r="D229">
            <v>-0.0125</v>
          </cell>
          <cell r="E229">
            <v>102.66</v>
          </cell>
          <cell r="F229">
            <v>0.9921</v>
          </cell>
          <cell r="G229">
            <v>0.91</v>
          </cell>
          <cell r="H229">
            <v>0.0738</v>
          </cell>
          <cell r="I229">
            <v>0.0254</v>
          </cell>
          <cell r="J229">
            <v>0.0201</v>
          </cell>
          <cell r="K229">
            <v>-0.9178</v>
          </cell>
          <cell r="L229">
            <v>0</v>
          </cell>
          <cell r="M229">
            <v>0.02</v>
          </cell>
          <cell r="N229">
            <v>152</v>
          </cell>
          <cell r="O229">
            <v>5</v>
          </cell>
          <cell r="P229">
            <v>2013.07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基"/>
      <sheetName val="可转债"/>
      <sheetName val="沪深300龙头"/>
      <sheetName val="港股"/>
      <sheetName val="PBPE20%"/>
      <sheetName val="同花顺PE20%"/>
      <sheetName val="ROE估值"/>
      <sheetName val="指数估值5年"/>
      <sheetName val="行业10年"/>
      <sheetName val="概念板块"/>
      <sheetName val="引入封基"/>
      <sheetName val="引入可转债"/>
      <sheetName val="指数估值10年"/>
    </sheetNames>
    <sheetDataSet>
      <sheetData sheetId="0">
        <row r="5">
          <cell r="G5" t="str">
            <v>封闭式基金折价跟踪</v>
          </cell>
        </row>
        <row r="5">
          <cell r="S5">
            <v>44868.6115046296</v>
          </cell>
        </row>
        <row r="6">
          <cell r="S6">
            <v>5</v>
          </cell>
          <cell r="T6" t="str">
            <v>第72期</v>
          </cell>
        </row>
        <row r="7">
          <cell r="C7" t="str">
            <v>扣风&gt;0</v>
          </cell>
        </row>
        <row r="7">
          <cell r="G7" t="str">
            <v>代码</v>
          </cell>
          <cell r="H7" t="str">
            <v>    名称</v>
          </cell>
          <cell r="I7" t="str">
            <v>现价</v>
          </cell>
          <cell r="J7" t="str">
            <v>单位净值</v>
          </cell>
          <cell r="K7" t="str">
            <v>折溢价</v>
          </cell>
          <cell r="L7" t="str">
            <v>年化折价</v>
          </cell>
          <cell r="M7" t="str">
            <v>扣风折价</v>
          </cell>
          <cell r="N7" t="str">
            <v>主题分类</v>
          </cell>
          <cell r="O7" t="str">
            <v>投资类型</v>
          </cell>
          <cell r="P7" t="str">
            <v>风险等级</v>
          </cell>
          <cell r="Q7" t="str">
            <v>股票市值</v>
          </cell>
          <cell r="R7" t="str">
            <v>基金规模</v>
          </cell>
          <cell r="S7" t="str">
            <v>股票占比</v>
          </cell>
          <cell r="T7" t="str">
            <v>剩余年限</v>
          </cell>
        </row>
        <row r="8">
          <cell r="C8" t="str">
            <v>高估</v>
          </cell>
        </row>
        <row r="8">
          <cell r="G8">
            <v>160527</v>
          </cell>
          <cell r="H8" t="str">
            <v>博时研究优选混合a</v>
          </cell>
          <cell r="I8">
            <v>0.802</v>
          </cell>
          <cell r="J8">
            <v>0.8225</v>
          </cell>
          <cell r="K8">
            <v>-2.49</v>
          </cell>
          <cell r="L8">
            <v>-6.68272058823529</v>
          </cell>
          <cell r="M8">
            <v>6.31727941176471</v>
          </cell>
          <cell r="N8" t="str">
            <v>--</v>
          </cell>
          <cell r="O8" t="str">
            <v>灵活配置型基金</v>
          </cell>
          <cell r="P8" t="str">
            <v>中高风险</v>
          </cell>
          <cell r="Q8" t="str">
            <v>17.02亿</v>
          </cell>
          <cell r="R8" t="str">
            <v>16.93亿</v>
          </cell>
          <cell r="S8">
            <v>97.11</v>
          </cell>
          <cell r="T8">
            <v>0.372602739726027</v>
          </cell>
        </row>
        <row r="9">
          <cell r="C9" t="str">
            <v>低估</v>
          </cell>
        </row>
        <row r="9">
          <cell r="G9">
            <v>501218</v>
          </cell>
          <cell r="H9" t="str">
            <v>工银睿智进取一年封闭运作股票(fof-lof)a</v>
          </cell>
          <cell r="I9">
            <v>0.832</v>
          </cell>
          <cell r="J9">
            <v>0.8375</v>
          </cell>
          <cell r="K9">
            <v>-0.66</v>
          </cell>
          <cell r="L9">
            <v>-12.045</v>
          </cell>
          <cell r="M9">
            <v>-8.045</v>
          </cell>
          <cell r="N9" t="str">
            <v>--</v>
          </cell>
          <cell r="O9" t="str">
            <v>股票型FOF</v>
          </cell>
          <cell r="P9" t="str">
            <v>中风险</v>
          </cell>
          <cell r="Q9" t="str">
            <v>257.75万</v>
          </cell>
          <cell r="R9" t="str">
            <v>2.58亿</v>
          </cell>
          <cell r="S9">
            <v>0.97</v>
          </cell>
          <cell r="T9">
            <v>0.0547945205479452</v>
          </cell>
        </row>
        <row r="10">
          <cell r="C10" t="str">
            <v>高估</v>
          </cell>
        </row>
        <row r="10">
          <cell r="G10">
            <v>501096</v>
          </cell>
          <cell r="H10" t="str">
            <v>国联安科创3年灵活配置混合</v>
          </cell>
          <cell r="I10">
            <v>0.935</v>
          </cell>
          <cell r="J10">
            <v>0.9406</v>
          </cell>
          <cell r="K10">
            <v>-0.6</v>
          </cell>
          <cell r="L10">
            <v>-1.61029411764706</v>
          </cell>
          <cell r="M10">
            <v>9.38970588235294</v>
          </cell>
          <cell r="N10" t="str">
            <v>科创板</v>
          </cell>
          <cell r="O10" t="str">
            <v>灵活配置型基金</v>
          </cell>
          <cell r="P10" t="str">
            <v>中高风险</v>
          </cell>
          <cell r="Q10" t="str">
            <v>4.40亿</v>
          </cell>
          <cell r="R10" t="str">
            <v>5.51亿</v>
          </cell>
          <cell r="S10">
            <v>79.86</v>
          </cell>
          <cell r="T10">
            <v>0.372602739726027</v>
          </cell>
        </row>
        <row r="11">
          <cell r="C11" t="str">
            <v>低估</v>
          </cell>
        </row>
        <row r="11">
          <cell r="G11">
            <v>501097</v>
          </cell>
          <cell r="H11" t="str">
            <v>国寿安保科技创新3年封闭混合</v>
          </cell>
          <cell r="I11">
            <v>1.207</v>
          </cell>
          <cell r="J11">
            <v>1.267</v>
          </cell>
          <cell r="K11">
            <v>-4.74</v>
          </cell>
          <cell r="L11">
            <v>-12.1838028169014</v>
          </cell>
          <cell r="M11">
            <v>-6.18380281690141</v>
          </cell>
          <cell r="N11" t="str">
            <v>科创板</v>
          </cell>
          <cell r="O11" t="str">
            <v>灵活配置型基金</v>
          </cell>
          <cell r="P11" t="str">
            <v>中风险</v>
          </cell>
          <cell r="Q11" t="str">
            <v>1.14亿</v>
          </cell>
          <cell r="R11" t="str">
            <v>4.09亿</v>
          </cell>
          <cell r="S11">
            <v>27.89</v>
          </cell>
          <cell r="T11">
            <v>0.389041095890411</v>
          </cell>
        </row>
        <row r="12">
          <cell r="C12" t="str">
            <v>高估</v>
          </cell>
        </row>
        <row r="12">
          <cell r="G12">
            <v>501220</v>
          </cell>
          <cell r="H12" t="str">
            <v>国泰行业轮动一年封闭运作股票(fof-lof)a</v>
          </cell>
          <cell r="I12">
            <v>0.952</v>
          </cell>
          <cell r="J12">
            <v>0.9729</v>
          </cell>
          <cell r="K12">
            <v>-2.15</v>
          </cell>
          <cell r="L12">
            <v>-3.05350194552529</v>
          </cell>
          <cell r="M12" t="str">
            <v/>
          </cell>
          <cell r="N12" t="str">
            <v>--</v>
          </cell>
          <cell r="O12" t="str">
            <v>股票型FOF</v>
          </cell>
          <cell r="P12" t="str">
            <v>中风险</v>
          </cell>
          <cell r="Q12" t="str">
            <v>--</v>
          </cell>
          <cell r="R12" t="str">
            <v>2.23亿</v>
          </cell>
          <cell r="S12" t="str">
            <v>--</v>
          </cell>
          <cell r="T12">
            <v>0.704109589041096</v>
          </cell>
        </row>
        <row r="13">
          <cell r="C13" t="str">
            <v>高估</v>
          </cell>
        </row>
        <row r="13">
          <cell r="G13">
            <v>501202</v>
          </cell>
          <cell r="H13" t="str">
            <v>华泰紫金科创3年封闭混合c</v>
          </cell>
          <cell r="I13">
            <v>0.999</v>
          </cell>
          <cell r="J13">
            <v>1.0263</v>
          </cell>
          <cell r="K13">
            <v>-2.66</v>
          </cell>
          <cell r="L13">
            <v>-3.80745098039216</v>
          </cell>
          <cell r="M13">
            <v>7.19254901960784</v>
          </cell>
          <cell r="N13" t="str">
            <v>科创板</v>
          </cell>
          <cell r="O13" t="str">
            <v>灵活配置型基金</v>
          </cell>
          <cell r="P13" t="str">
            <v>中高风险</v>
          </cell>
          <cell r="Q13" t="str">
            <v>7.07亿</v>
          </cell>
          <cell r="R13" t="str">
            <v>9.12亿</v>
          </cell>
          <cell r="S13">
            <v>71.92</v>
          </cell>
          <cell r="T13">
            <v>0.698630136986301</v>
          </cell>
        </row>
        <row r="14">
          <cell r="C14" t="str">
            <v>低估</v>
          </cell>
        </row>
        <row r="14">
          <cell r="G14">
            <v>160326</v>
          </cell>
          <cell r="H14" t="str">
            <v>华夏优选配置一年封闭股票(fof-lof)a</v>
          </cell>
          <cell r="I14">
            <v>0.803</v>
          </cell>
          <cell r="J14">
            <v>0.8082</v>
          </cell>
          <cell r="K14">
            <v>-0.64</v>
          </cell>
          <cell r="L14">
            <v>-4.17142857142857</v>
          </cell>
          <cell r="M14">
            <v>-0.171428571428572</v>
          </cell>
          <cell r="N14" t="str">
            <v>--</v>
          </cell>
          <cell r="O14" t="str">
            <v>股票型FOF</v>
          </cell>
          <cell r="P14" t="str">
            <v>中风险</v>
          </cell>
          <cell r="Q14" t="str">
            <v>2,236.32万</v>
          </cell>
          <cell r="R14" t="str">
            <v>4.08亿</v>
          </cell>
          <cell r="S14">
            <v>5.23</v>
          </cell>
          <cell r="T14">
            <v>0.153424657534247</v>
          </cell>
        </row>
        <row r="15">
          <cell r="C15" t="str">
            <v>高估</v>
          </cell>
        </row>
        <row r="15">
          <cell r="G15">
            <v>501217</v>
          </cell>
          <cell r="H15" t="str">
            <v>华夏行业配置一年封闭股票(fof-lof)a</v>
          </cell>
          <cell r="I15">
            <v>0.885</v>
          </cell>
          <cell r="J15">
            <v>0.9137</v>
          </cell>
          <cell r="K15">
            <v>-3.14</v>
          </cell>
          <cell r="L15">
            <v>-7.3941935483871</v>
          </cell>
          <cell r="M15" t="str">
            <v/>
          </cell>
          <cell r="N15" t="str">
            <v>--</v>
          </cell>
          <cell r="O15" t="str">
            <v>股票型FOF</v>
          </cell>
          <cell r="P15" t="str">
            <v>中风险</v>
          </cell>
          <cell r="Q15" t="str">
            <v>--</v>
          </cell>
          <cell r="R15" t="str">
            <v>2.21亿</v>
          </cell>
          <cell r="S15" t="str">
            <v>--</v>
          </cell>
          <cell r="T15">
            <v>0.424657534246575</v>
          </cell>
        </row>
        <row r="16">
          <cell r="C16" t="str">
            <v>高估</v>
          </cell>
        </row>
        <row r="16">
          <cell r="G16">
            <v>501098</v>
          </cell>
          <cell r="H16" t="str">
            <v>建信科技创新3年封闭混合</v>
          </cell>
          <cell r="I16">
            <v>1.11</v>
          </cell>
          <cell r="J16">
            <v>1.1275</v>
          </cell>
          <cell r="K16">
            <v>-1.55</v>
          </cell>
          <cell r="L16">
            <v>-3.98415492957746</v>
          </cell>
          <cell r="M16">
            <v>7.01584507042254</v>
          </cell>
          <cell r="N16" t="str">
            <v>科创板</v>
          </cell>
          <cell r="O16" t="str">
            <v>灵活配置型基金</v>
          </cell>
          <cell r="P16" t="str">
            <v>中风险</v>
          </cell>
          <cell r="Q16" t="str">
            <v>2.62亿</v>
          </cell>
          <cell r="R16" t="str">
            <v>3.36亿</v>
          </cell>
          <cell r="S16">
            <v>77.9</v>
          </cell>
          <cell r="T16">
            <v>0.389041095890411</v>
          </cell>
        </row>
        <row r="17">
          <cell r="C17" t="str">
            <v>高估</v>
          </cell>
        </row>
        <row r="17">
          <cell r="G17">
            <v>501092</v>
          </cell>
          <cell r="H17" t="str">
            <v>交银瑞思</v>
          </cell>
          <cell r="I17">
            <v>1.053</v>
          </cell>
          <cell r="J17">
            <v>1.0911</v>
          </cell>
          <cell r="K17">
            <v>-3.49</v>
          </cell>
          <cell r="L17">
            <v>-11.6866972477064</v>
          </cell>
          <cell r="M17">
            <v>0.313302752293577</v>
          </cell>
          <cell r="N17" t="str">
            <v>--</v>
          </cell>
          <cell r="O17" t="str">
            <v>偏股混合型基金</v>
          </cell>
          <cell r="P17" t="str">
            <v>中风险</v>
          </cell>
          <cell r="Q17" t="str">
            <v>44.57亿</v>
          </cell>
          <cell r="R17" t="str">
            <v>51.93亿</v>
          </cell>
          <cell r="S17">
            <v>85.82</v>
          </cell>
          <cell r="T17">
            <v>0.298630136986301</v>
          </cell>
        </row>
        <row r="18">
          <cell r="C18" t="str">
            <v>高估</v>
          </cell>
        </row>
        <row r="18">
          <cell r="G18">
            <v>501091</v>
          </cell>
          <cell r="H18" t="str">
            <v>嘉实瑞熙三年封闭运作混合a</v>
          </cell>
          <cell r="I18">
            <v>1.066</v>
          </cell>
          <cell r="J18">
            <v>1.0812</v>
          </cell>
          <cell r="K18">
            <v>-1.41</v>
          </cell>
          <cell r="L18">
            <v>-6.68376623376623</v>
          </cell>
          <cell r="M18">
            <v>6.31623376623377</v>
          </cell>
          <cell r="N18" t="str">
            <v>--</v>
          </cell>
          <cell r="O18" t="str">
            <v>偏股混合型基金</v>
          </cell>
          <cell r="P18" t="str">
            <v>中风险</v>
          </cell>
          <cell r="Q18" t="str">
            <v>13.38亿</v>
          </cell>
          <cell r="R18" t="str">
            <v>14.11亿</v>
          </cell>
          <cell r="S18">
            <v>94.84</v>
          </cell>
          <cell r="T18">
            <v>0.210958904109589</v>
          </cell>
        </row>
        <row r="19">
          <cell r="C19" t="str">
            <v>高估</v>
          </cell>
        </row>
        <row r="19">
          <cell r="G19">
            <v>184801</v>
          </cell>
          <cell r="H19" t="str">
            <v>鹏华前海万科reits</v>
          </cell>
          <cell r="I19">
            <v>97.082</v>
          </cell>
          <cell r="J19">
            <v>101.702</v>
          </cell>
          <cell r="K19">
            <v>-4.54</v>
          </cell>
          <cell r="L19">
            <v>-1.69958974358974</v>
          </cell>
          <cell r="M19">
            <v>2.30041025641026</v>
          </cell>
          <cell r="N19" t="str">
            <v>房地产证券</v>
          </cell>
          <cell r="O19" t="str">
            <v>偏债混合型基金</v>
          </cell>
          <cell r="P19" t="str">
            <v>中风险</v>
          </cell>
          <cell r="Q19" t="str">
            <v>2.82亿</v>
          </cell>
          <cell r="R19" t="str">
            <v>30.62亿</v>
          </cell>
          <cell r="S19">
            <v>9.21</v>
          </cell>
          <cell r="T19">
            <v>2.67123287671233</v>
          </cell>
        </row>
        <row r="20">
          <cell r="C20" t="str">
            <v>高估</v>
          </cell>
        </row>
        <row r="20">
          <cell r="G20">
            <v>163418</v>
          </cell>
          <cell r="H20" t="str">
            <v>兴全合兴两年封闭运作混合lof</v>
          </cell>
          <cell r="I20">
            <v>0.748</v>
          </cell>
          <cell r="J20">
            <v>0.7541</v>
          </cell>
          <cell r="K20">
            <v>-0.81</v>
          </cell>
          <cell r="L20">
            <v>-4.28478260869565</v>
          </cell>
          <cell r="M20">
            <v>8.71521739130435</v>
          </cell>
          <cell r="N20" t="str">
            <v>--</v>
          </cell>
          <cell r="O20" t="str">
            <v>偏股混合型基金</v>
          </cell>
          <cell r="P20" t="str">
            <v>中风险</v>
          </cell>
          <cell r="Q20" t="str">
            <v>53.68亿</v>
          </cell>
          <cell r="R20" t="str">
            <v>59.33亿</v>
          </cell>
          <cell r="S20">
            <v>90.47</v>
          </cell>
          <cell r="T20">
            <v>0.189041095890411</v>
          </cell>
        </row>
        <row r="21">
          <cell r="C21" t="str">
            <v>高估</v>
          </cell>
        </row>
        <row r="21">
          <cell r="G21">
            <v>501095</v>
          </cell>
          <cell r="H21" t="str">
            <v>中银证券科技创新3年封闭混合</v>
          </cell>
          <cell r="I21">
            <v>0.932</v>
          </cell>
          <cell r="J21">
            <v>0.9608</v>
          </cell>
          <cell r="K21">
            <v>-3</v>
          </cell>
          <cell r="L21">
            <v>-8.5546875</v>
          </cell>
          <cell r="M21">
            <v>3.4453125</v>
          </cell>
          <cell r="N21" t="str">
            <v>科创板</v>
          </cell>
          <cell r="O21" t="str">
            <v>灵活配置型基金</v>
          </cell>
          <cell r="P21" t="str">
            <v>中高风险</v>
          </cell>
          <cell r="Q21" t="str">
            <v>7.06亿</v>
          </cell>
          <cell r="R21" t="str">
            <v>8.61亿</v>
          </cell>
          <cell r="S21">
            <v>82.07</v>
          </cell>
          <cell r="T21">
            <v>0.350684931506849</v>
          </cell>
        </row>
        <row r="22">
          <cell r="C22" t="str">
            <v>高估</v>
          </cell>
        </row>
        <row r="22"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e">
            <v>#VALUE!</v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e">
            <v>#VALUE!</v>
          </cell>
        </row>
        <row r="23">
          <cell r="C23" t="str">
            <v>高估</v>
          </cell>
        </row>
        <row r="23"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e">
            <v>#VALUE!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e">
            <v>#VALUE!</v>
          </cell>
        </row>
        <row r="24">
          <cell r="C24" t="str">
            <v>高估</v>
          </cell>
        </row>
        <row r="24"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e">
            <v>#VALUE!</v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e">
            <v>#VALUE!</v>
          </cell>
        </row>
        <row r="25">
          <cell r="C25" t="str">
            <v>高估</v>
          </cell>
        </row>
        <row r="25"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e">
            <v>#VALUE!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e">
            <v>#VALUE!</v>
          </cell>
        </row>
        <row r="26">
          <cell r="C26" t="str">
            <v>高估</v>
          </cell>
        </row>
        <row r="26"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e">
            <v>#VALUE!</v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e">
            <v>#VALUE!</v>
          </cell>
        </row>
        <row r="27">
          <cell r="C27" t="str">
            <v>高估</v>
          </cell>
        </row>
        <row r="27"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e">
            <v>#VALUE!</v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e">
            <v>#VALUE!</v>
          </cell>
        </row>
        <row r="28">
          <cell r="C28" t="str">
            <v>高估</v>
          </cell>
        </row>
        <row r="28"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e">
            <v>#VALUE!</v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e">
            <v>#VALUE!</v>
          </cell>
        </row>
        <row r="29">
          <cell r="C29" t="str">
            <v>高估</v>
          </cell>
        </row>
        <row r="29"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e">
            <v>#VALUE!</v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e">
            <v>#VALUE!</v>
          </cell>
        </row>
        <row r="30">
          <cell r="C30" t="str">
            <v>高估</v>
          </cell>
        </row>
        <row r="30"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e">
            <v>#VALUE!</v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e">
            <v>#VALUE!</v>
          </cell>
        </row>
        <row r="31">
          <cell r="C31" t="str">
            <v>高估</v>
          </cell>
        </row>
        <row r="31"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e">
            <v>#VALUE!</v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e">
            <v>#VALUE!</v>
          </cell>
        </row>
        <row r="32">
          <cell r="C32" t="str">
            <v>高估</v>
          </cell>
        </row>
        <row r="32"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e">
            <v>#VALUE!</v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e">
            <v>#VALUE!</v>
          </cell>
        </row>
        <row r="33">
          <cell r="C33" t="str">
            <v>高估</v>
          </cell>
        </row>
        <row r="33"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e">
            <v>#VALUE!</v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e">
            <v>#VALUE!</v>
          </cell>
        </row>
        <row r="34">
          <cell r="C34" t="str">
            <v>高估</v>
          </cell>
        </row>
        <row r="34"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e">
            <v>#VALUE!</v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e">
            <v>#VALUE!</v>
          </cell>
        </row>
        <row r="35">
          <cell r="C35" t="str">
            <v>高估</v>
          </cell>
        </row>
        <row r="35"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e">
            <v>#VALUE!</v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e">
            <v>#VALUE!</v>
          </cell>
        </row>
        <row r="36">
          <cell r="C36" t="str">
            <v>高估</v>
          </cell>
        </row>
        <row r="36"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e">
            <v>#VALUE!</v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e">
            <v>#VALUE!</v>
          </cell>
        </row>
        <row r="37">
          <cell r="C37" t="str">
            <v>高估</v>
          </cell>
        </row>
        <row r="37"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e">
            <v>#VALUE!</v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e">
            <v>#VALUE!</v>
          </cell>
        </row>
        <row r="38">
          <cell r="C38" t="str">
            <v>高估</v>
          </cell>
        </row>
        <row r="38"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e">
            <v>#VALUE!</v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e">
            <v>#VALUE!</v>
          </cell>
        </row>
        <row r="39">
          <cell r="C39" t="str">
            <v>高估</v>
          </cell>
        </row>
        <row r="39"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e">
            <v>#VALUE!</v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e">
            <v>#VALUE!</v>
          </cell>
        </row>
        <row r="40">
          <cell r="C40" t="str">
            <v>高估</v>
          </cell>
        </row>
        <row r="40"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e">
            <v>#VALUE!</v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e">
            <v>#VALUE!</v>
          </cell>
        </row>
        <row r="41">
          <cell r="C41" t="str">
            <v>高估</v>
          </cell>
        </row>
        <row r="41"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e">
            <v>#VALUE!</v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e">
            <v>#VALUE!</v>
          </cell>
        </row>
        <row r="42">
          <cell r="C42" t="str">
            <v>高估</v>
          </cell>
        </row>
        <row r="42"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e">
            <v>#VALUE!</v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e">
            <v>#VALUE!</v>
          </cell>
        </row>
        <row r="43">
          <cell r="C43" t="str">
            <v>高估</v>
          </cell>
        </row>
        <row r="43"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e">
            <v>#VALUE!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e">
            <v>#VALUE!</v>
          </cell>
        </row>
        <row r="44">
          <cell r="C44" t="str">
            <v>高估</v>
          </cell>
        </row>
        <row r="44"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e">
            <v>#VALUE!</v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e">
            <v>#VALUE!</v>
          </cell>
        </row>
        <row r="45">
          <cell r="C45" t="str">
            <v>高估</v>
          </cell>
        </row>
        <row r="45"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e">
            <v>#VALUE!</v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e">
            <v>#VALUE!</v>
          </cell>
        </row>
        <row r="46">
          <cell r="C46" t="str">
            <v>高估</v>
          </cell>
        </row>
        <row r="46"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e">
            <v>#VALUE!</v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e">
            <v>#VALUE!</v>
          </cell>
        </row>
        <row r="47">
          <cell r="C47" t="str">
            <v>高估</v>
          </cell>
        </row>
        <row r="47"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e">
            <v>#VALUE!</v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e">
            <v>#VALUE!</v>
          </cell>
        </row>
        <row r="48">
          <cell r="C48" t="str">
            <v>高估</v>
          </cell>
        </row>
        <row r="48"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e">
            <v>#VALUE!</v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e">
            <v>#VALUE!</v>
          </cell>
        </row>
        <row r="49">
          <cell r="C49" t="str">
            <v>高估</v>
          </cell>
        </row>
        <row r="49"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e">
            <v>#VALUE!</v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e">
            <v>#VALUE!</v>
          </cell>
        </row>
        <row r="50">
          <cell r="C50" t="str">
            <v>高估</v>
          </cell>
        </row>
        <row r="50"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e">
            <v>#VALUE!</v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e">
            <v>#VALUE!</v>
          </cell>
        </row>
        <row r="51">
          <cell r="C51" t="str">
            <v>高估</v>
          </cell>
        </row>
        <row r="51"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e">
            <v>#VALUE!</v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e">
            <v>#VALUE!</v>
          </cell>
        </row>
        <row r="52">
          <cell r="C52" t="str">
            <v>高估</v>
          </cell>
        </row>
        <row r="52"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e">
            <v>#VALUE!</v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e">
            <v>#VALUE!</v>
          </cell>
        </row>
        <row r="53">
          <cell r="C53" t="str">
            <v>高估</v>
          </cell>
        </row>
        <row r="53"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e">
            <v>#VALUE!</v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e">
            <v>#VALUE!</v>
          </cell>
        </row>
        <row r="54">
          <cell r="C54" t="str">
            <v>高估</v>
          </cell>
        </row>
        <row r="54"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e">
            <v>#VALUE!</v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e">
            <v>#VALUE!</v>
          </cell>
        </row>
        <row r="57">
          <cell r="G57" t="str">
            <v>建模方式（不考虑市场行情，只考虑折价风险和收益）</v>
          </cell>
        </row>
        <row r="58">
          <cell r="G58" t="str">
            <v>1、扣风折价：即扣除风险补偿后的年化折价</v>
          </cell>
        </row>
        <row r="59">
          <cell r="G59" t="str">
            <v>2、风险补偿方式：我国的十年国债收益率基本保持在3%以上，这里假设无风险利率为3%，而股票占比每10%风险补偿1%</v>
          </cell>
        </row>
        <row r="60">
          <cell r="G60" t="str">
            <v>3、股票占比：基金每季度会公告股票持仓比例，该值取最近报告期</v>
          </cell>
        </row>
        <row r="61">
          <cell r="G61" t="str">
            <v>例如某封基报告期持仓股票比例为23%，该值落在20%-30%内，风险补偿应为3%，再加上3%的无风险利率，则需扣除6%的年化折价</v>
          </cell>
        </row>
        <row r="62">
          <cell r="G62" t="str">
            <v>数据来源：同花顺；免责：模型仅供参考，不构成投资建议——投资有风险，入市需谨慎</v>
          </cell>
        </row>
      </sheetData>
      <sheetData sheetId="1">
        <row r="3">
          <cell r="A3" t="str">
            <v>激进</v>
          </cell>
          <cell r="B3" t="str">
            <v>保守</v>
          </cell>
        </row>
        <row r="4">
          <cell r="A4" t="str">
            <v>低估增强</v>
          </cell>
        </row>
        <row r="4">
          <cell r="I4" t="str">
            <v>平均价格</v>
          </cell>
          <cell r="J4" t="str">
            <v>中位价格</v>
          </cell>
          <cell r="K4" t="str">
            <v>中位转值</v>
          </cell>
          <cell r="L4" t="str">
            <v>平均双低</v>
          </cell>
          <cell r="M4" t="str">
            <v>平均溢价</v>
          </cell>
          <cell r="N4" t="str">
            <v>中位溢价</v>
          </cell>
          <cell r="O4" t="str">
            <v>平均收益</v>
          </cell>
          <cell r="P4" t="str">
            <v>激进可转债跟踪</v>
          </cell>
        </row>
        <row r="4">
          <cell r="T4">
            <v>44868</v>
          </cell>
        </row>
        <row r="4">
          <cell r="V4" t="str">
            <v>增强低估值正股评估</v>
          </cell>
        </row>
        <row r="5">
          <cell r="A5" t="str">
            <v>低估增强</v>
          </cell>
        </row>
        <row r="5">
          <cell r="I5">
            <v>133.668</v>
          </cell>
          <cell r="J5">
            <v>120.571</v>
          </cell>
          <cell r="K5">
            <v>87.34</v>
          </cell>
          <cell r="L5">
            <v>186.23</v>
          </cell>
          <cell r="M5">
            <v>0.5256</v>
          </cell>
          <cell r="N5">
            <v>0.4054</v>
          </cell>
          <cell r="O5">
            <v>-0.051</v>
          </cell>
        </row>
        <row r="5">
          <cell r="T5">
            <v>5</v>
          </cell>
          <cell r="U5" t="str">
            <v>第72期</v>
          </cell>
        </row>
        <row r="6">
          <cell r="B6" t="str">
            <v>低估</v>
          </cell>
        </row>
        <row r="6">
          <cell r="I6" t="str">
            <v>平均价格</v>
          </cell>
          <cell r="J6" t="str">
            <v>中位价格</v>
          </cell>
          <cell r="K6" t="str">
            <v>中位转值</v>
          </cell>
          <cell r="L6" t="str">
            <v>平均双低</v>
          </cell>
          <cell r="M6" t="str">
            <v>平均溢价</v>
          </cell>
          <cell r="N6" t="str">
            <v>中位溢价</v>
          </cell>
          <cell r="O6" t="str">
            <v>平均收益</v>
          </cell>
          <cell r="P6" t="str">
            <v>保守可转债跟踪</v>
          </cell>
        </row>
        <row r="6">
          <cell r="T6">
            <v>44868</v>
          </cell>
        </row>
        <row r="7">
          <cell r="B7" t="str">
            <v>低估</v>
          </cell>
        </row>
        <row r="7">
          <cell r="I7">
            <v>133.668</v>
          </cell>
          <cell r="J7">
            <v>120.571</v>
          </cell>
          <cell r="K7">
            <v>87.34</v>
          </cell>
          <cell r="L7">
            <v>186.23</v>
          </cell>
          <cell r="M7">
            <v>0.5256</v>
          </cell>
          <cell r="N7">
            <v>0.4054</v>
          </cell>
          <cell r="O7">
            <v>-0.051</v>
          </cell>
        </row>
        <row r="7">
          <cell r="T7">
            <v>5</v>
          </cell>
        </row>
        <row r="8">
          <cell r="A8" t="str">
            <v>低估增强</v>
          </cell>
          <cell r="B8" t="str">
            <v>低估</v>
          </cell>
          <cell r="C8" t="str">
            <v>期限&gt;1.5年</v>
          </cell>
          <cell r="D8" t="str">
            <v>PB&gt;1.3</v>
          </cell>
          <cell r="E8" t="str">
            <v>价&lt;115</v>
          </cell>
          <cell r="F8" t="str">
            <v>转价值&gt;95</v>
          </cell>
          <cell r="G8" t="str">
            <v>大师估值</v>
          </cell>
        </row>
        <row r="8">
          <cell r="I8" t="str">
            <v>代码</v>
          </cell>
          <cell r="J8" t="str">
            <v>简称</v>
          </cell>
          <cell r="K8" t="str">
            <v>最新价</v>
          </cell>
          <cell r="L8" t="str">
            <v>纯债价值</v>
          </cell>
          <cell r="M8" t="str">
            <v>期权价值</v>
          </cell>
          <cell r="N8" t="str">
            <v>转股价值</v>
          </cell>
          <cell r="O8" t="str">
            <v>转股溢价</v>
          </cell>
          <cell r="P8" t="str">
            <v>剩余年限</v>
          </cell>
          <cell r="Q8" t="str">
            <v>转股</v>
          </cell>
          <cell r="R8" t="str">
            <v>正股简称</v>
          </cell>
          <cell r="S8" t="str">
            <v>正股价格</v>
          </cell>
          <cell r="T8" t="str">
            <v>正股PB</v>
          </cell>
          <cell r="U8" t="str">
            <v>双低</v>
          </cell>
          <cell r="V8" t="str">
            <v>市销率</v>
          </cell>
          <cell r="W8" t="str">
            <v>市盈率</v>
          </cell>
          <cell r="X8" t="str">
            <v>5日-60日</v>
          </cell>
          <cell r="Y8" t="str">
            <v>半年最低</v>
          </cell>
          <cell r="Z8" t="str">
            <v>低估值</v>
          </cell>
          <cell r="AA8" t="str">
            <v>大师价值</v>
          </cell>
          <cell r="AB8" t="str">
            <v>正股代码</v>
          </cell>
          <cell r="AC8" t="str">
            <v>转债简称</v>
          </cell>
        </row>
        <row r="9">
          <cell r="A9" t="str">
            <v>低估</v>
          </cell>
          <cell r="B9" t="str">
            <v/>
          </cell>
          <cell r="C9" t="str">
            <v>低估</v>
          </cell>
          <cell r="D9" t="str">
            <v>低估</v>
          </cell>
          <cell r="E9" t="str">
            <v/>
          </cell>
          <cell r="F9" t="str">
            <v>低估</v>
          </cell>
          <cell r="G9" t="str">
            <v/>
          </cell>
        </row>
        <row r="9">
          <cell r="I9">
            <v>113626</v>
          </cell>
          <cell r="J9" t="str">
            <v>伯特转债</v>
          </cell>
          <cell r="K9">
            <v>268</v>
          </cell>
          <cell r="L9">
            <v>101.82</v>
          </cell>
          <cell r="M9">
            <v>198.94</v>
          </cell>
          <cell r="N9">
            <v>264.63</v>
          </cell>
          <cell r="O9">
            <v>0.0129</v>
          </cell>
          <cell r="P9">
            <v>4.652</v>
          </cell>
          <cell r="Q9" t="str">
            <v>是</v>
          </cell>
          <cell r="R9" t="str">
            <v>伯特利</v>
          </cell>
          <cell r="S9">
            <v>94.95</v>
          </cell>
          <cell r="T9">
            <v>9.88</v>
          </cell>
          <cell r="U9">
            <v>269.33</v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A10" t="str">
            <v>低估</v>
          </cell>
          <cell r="B10" t="str">
            <v/>
          </cell>
          <cell r="C10" t="str">
            <v>低估</v>
          </cell>
          <cell r="D10" t="str">
            <v>低估</v>
          </cell>
          <cell r="E10" t="str">
            <v/>
          </cell>
          <cell r="F10" t="str">
            <v>低估</v>
          </cell>
          <cell r="G10" t="str">
            <v/>
          </cell>
        </row>
        <row r="10">
          <cell r="I10">
            <v>110052</v>
          </cell>
          <cell r="J10" t="str">
            <v>贵广转债</v>
          </cell>
          <cell r="K10">
            <v>146.48</v>
          </cell>
          <cell r="L10">
            <v>110.07</v>
          </cell>
          <cell r="M10">
            <v>69.09</v>
          </cell>
          <cell r="N10">
            <v>131.11</v>
          </cell>
          <cell r="O10">
            <v>0.1168</v>
          </cell>
          <cell r="P10">
            <v>2.337</v>
          </cell>
          <cell r="Q10" t="str">
            <v>是</v>
          </cell>
          <cell r="R10" t="str">
            <v>贵广网络</v>
          </cell>
          <cell r="S10">
            <v>10.41</v>
          </cell>
          <cell r="T10">
            <v>2.51</v>
          </cell>
          <cell r="U10">
            <v>158.1</v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A11" t="str">
            <v>低估</v>
          </cell>
          <cell r="B11" t="str">
            <v/>
          </cell>
          <cell r="C11" t="str">
            <v>低估</v>
          </cell>
          <cell r="D11" t="str">
            <v>低估</v>
          </cell>
          <cell r="E11" t="str">
            <v/>
          </cell>
          <cell r="F11" t="str">
            <v>低估</v>
          </cell>
          <cell r="G11" t="str">
            <v/>
          </cell>
        </row>
        <row r="11">
          <cell r="I11">
            <v>118013</v>
          </cell>
          <cell r="J11" t="str">
            <v>道通转债</v>
          </cell>
          <cell r="K11">
            <v>145.17</v>
          </cell>
          <cell r="L11">
            <v>96.52</v>
          </cell>
          <cell r="M11">
            <v>79.08</v>
          </cell>
          <cell r="N11">
            <v>127.41</v>
          </cell>
          <cell r="O11">
            <v>0.1399</v>
          </cell>
          <cell r="P11">
            <v>5.679</v>
          </cell>
          <cell r="Q11" t="str">
            <v>否</v>
          </cell>
          <cell r="R11" t="str">
            <v>道通科技</v>
          </cell>
          <cell r="S11">
            <v>44.25</v>
          </cell>
          <cell r="T11">
            <v>6.42</v>
          </cell>
          <cell r="U11">
            <v>159.23</v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A12" t="str">
            <v>低估</v>
          </cell>
          <cell r="B12" t="str">
            <v/>
          </cell>
          <cell r="C12" t="str">
            <v>低估</v>
          </cell>
          <cell r="D12" t="str">
            <v>低估</v>
          </cell>
          <cell r="E12" t="str">
            <v/>
          </cell>
          <cell r="F12" t="str">
            <v>低估</v>
          </cell>
          <cell r="G12" t="str">
            <v/>
          </cell>
        </row>
        <row r="12">
          <cell r="I12">
            <v>128069</v>
          </cell>
          <cell r="J12" t="str">
            <v>华森转债</v>
          </cell>
          <cell r="K12">
            <v>143.07</v>
          </cell>
          <cell r="L12">
            <v>103.07</v>
          </cell>
          <cell r="M12">
            <v>72.33</v>
          </cell>
          <cell r="N12">
            <v>135.34</v>
          </cell>
          <cell r="O12">
            <v>0.0566</v>
          </cell>
          <cell r="P12">
            <v>2.641</v>
          </cell>
          <cell r="Q12" t="str">
            <v>是</v>
          </cell>
          <cell r="R12" t="str">
            <v>华森制药</v>
          </cell>
          <cell r="S12">
            <v>24.32</v>
          </cell>
          <cell r="T12">
            <v>7.4</v>
          </cell>
          <cell r="U12">
            <v>148.66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A13" t="str">
            <v/>
          </cell>
          <cell r="B13" t="str">
            <v/>
          </cell>
          <cell r="C13" t="e">
            <v>#VALUE!</v>
          </cell>
          <cell r="D13" t="str">
            <v>低估</v>
          </cell>
          <cell r="E13" t="str">
            <v/>
          </cell>
          <cell r="F13" t="str">
            <v>低估</v>
          </cell>
          <cell r="G13" t="str">
            <v/>
          </cell>
        </row>
        <row r="13">
          <cell r="I13">
            <v>113642</v>
          </cell>
          <cell r="J13" t="str">
            <v>上22转债</v>
          </cell>
          <cell r="K13">
            <v>124.15</v>
          </cell>
          <cell r="L13">
            <v>100.04</v>
          </cell>
          <cell r="M13">
            <v>73.09</v>
          </cell>
          <cell r="N13">
            <v>124.35</v>
          </cell>
          <cell r="O13">
            <v>-0.0027</v>
          </cell>
          <cell r="P13" t="str">
            <v>-</v>
          </cell>
          <cell r="Q13" t="str">
            <v>是</v>
          </cell>
          <cell r="R13" t="str">
            <v>上机数控</v>
          </cell>
          <cell r="S13">
            <v>127.33</v>
          </cell>
          <cell r="T13">
            <v>4.7</v>
          </cell>
          <cell r="U13">
            <v>123.74</v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 t="str">
            <v>低估</v>
          </cell>
          <cell r="E14" t="str">
            <v/>
          </cell>
          <cell r="F14" t="str">
            <v>低估</v>
          </cell>
          <cell r="G14" t="str">
            <v/>
          </cell>
        </row>
        <row r="14">
          <cell r="I14">
            <v>128015</v>
          </cell>
          <cell r="J14" t="str">
            <v>久其转债</v>
          </cell>
          <cell r="K14">
            <v>144.23</v>
          </cell>
          <cell r="L14">
            <v>102.62</v>
          </cell>
          <cell r="M14">
            <v>61.76</v>
          </cell>
          <cell r="N14">
            <v>142.2</v>
          </cell>
          <cell r="O14">
            <v>0.0135</v>
          </cell>
          <cell r="P14">
            <v>0.595</v>
          </cell>
          <cell r="Q14" t="str">
            <v>是</v>
          </cell>
          <cell r="R14" t="str">
            <v>久其软件</v>
          </cell>
          <cell r="S14">
            <v>7.11</v>
          </cell>
          <cell r="T14">
            <v>6.36</v>
          </cell>
          <cell r="U14">
            <v>145.47</v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A15" t="str">
            <v>低估</v>
          </cell>
          <cell r="B15" t="str">
            <v/>
          </cell>
          <cell r="C15" t="str">
            <v>低估</v>
          </cell>
          <cell r="D15" t="str">
            <v>低估</v>
          </cell>
          <cell r="E15" t="str">
            <v/>
          </cell>
          <cell r="F15" t="str">
            <v>低估</v>
          </cell>
          <cell r="G15" t="str">
            <v/>
          </cell>
        </row>
        <row r="15">
          <cell r="I15">
            <v>110056</v>
          </cell>
          <cell r="J15" t="str">
            <v>亨通转债</v>
          </cell>
          <cell r="K15">
            <v>121.6</v>
          </cell>
          <cell r="L15">
            <v>106.69</v>
          </cell>
          <cell r="M15">
            <v>46.72</v>
          </cell>
          <cell r="N15">
            <v>120.56</v>
          </cell>
          <cell r="O15">
            <v>0.0081</v>
          </cell>
          <cell r="P15">
            <v>2.375</v>
          </cell>
          <cell r="Q15" t="str">
            <v>是</v>
          </cell>
          <cell r="R15" t="str">
            <v>亨通光电</v>
          </cell>
          <cell r="S15">
            <v>17.94</v>
          </cell>
          <cell r="T15">
            <v>1.95</v>
          </cell>
          <cell r="U15">
            <v>122.34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A16" t="str">
            <v>低估</v>
          </cell>
          <cell r="B16" t="str">
            <v/>
          </cell>
          <cell r="C16" t="str">
            <v>低估</v>
          </cell>
          <cell r="D16" t="str">
            <v>低估</v>
          </cell>
          <cell r="E16" t="str">
            <v/>
          </cell>
          <cell r="F16" t="str">
            <v>低估</v>
          </cell>
          <cell r="G16" t="str">
            <v/>
          </cell>
        </row>
        <row r="16">
          <cell r="I16">
            <v>110085</v>
          </cell>
          <cell r="J16" t="str">
            <v>通22转债</v>
          </cell>
          <cell r="K16">
            <v>128.14</v>
          </cell>
          <cell r="L16">
            <v>96.36</v>
          </cell>
          <cell r="M16">
            <v>55.95</v>
          </cell>
          <cell r="N16">
            <v>117.99</v>
          </cell>
          <cell r="O16">
            <v>0.0857</v>
          </cell>
          <cell r="P16">
            <v>5.312</v>
          </cell>
          <cell r="Q16" t="str">
            <v>是</v>
          </cell>
          <cell r="R16" t="str">
            <v>通威股份</v>
          </cell>
          <cell r="S16">
            <v>45.26</v>
          </cell>
          <cell r="T16">
            <v>3.59</v>
          </cell>
          <cell r="U16">
            <v>136.68</v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A17" t="str">
            <v/>
          </cell>
          <cell r="B17" t="str">
            <v/>
          </cell>
          <cell r="C17" t="e">
            <v>#VALUE!</v>
          </cell>
          <cell r="D17" t="e">
            <v>#VALUE!</v>
          </cell>
          <cell r="E17" t="str">
            <v>低估</v>
          </cell>
          <cell r="F17" t="e">
            <v>#VALUE!</v>
          </cell>
          <cell r="G17" t="str">
            <v/>
          </cell>
        </row>
        <row r="17">
          <cell r="I17" t="e">
            <v>#VALUE!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#VALUE!</v>
          </cell>
          <cell r="O17" t="e">
            <v>#VALUE!</v>
          </cell>
          <cell r="P17" t="e">
            <v>#VALUE!</v>
          </cell>
          <cell r="Q17" t="e">
            <v>#VALUE!</v>
          </cell>
          <cell r="R17" t="e">
            <v>#VALUE!</v>
          </cell>
          <cell r="S17" t="e">
            <v>#VALUE!</v>
          </cell>
          <cell r="T17" t="e">
            <v>#VALUE!</v>
          </cell>
          <cell r="U17" t="e">
            <v>#VALUE!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</row>
        <row r="18">
          <cell r="A18" t="str">
            <v/>
          </cell>
          <cell r="B18" t="str">
            <v/>
          </cell>
          <cell r="C18" t="e">
            <v>#VALUE!</v>
          </cell>
          <cell r="D18" t="e">
            <v>#VALUE!</v>
          </cell>
          <cell r="E18" t="str">
            <v>低估</v>
          </cell>
          <cell r="F18" t="e">
            <v>#VALUE!</v>
          </cell>
          <cell r="G18" t="str">
            <v/>
          </cell>
        </row>
        <row r="18">
          <cell r="I18" t="e">
            <v>#VALUE!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#VALUE!</v>
          </cell>
          <cell r="O18" t="e">
            <v>#VALUE!</v>
          </cell>
          <cell r="P18" t="e">
            <v>#VALUE!</v>
          </cell>
          <cell r="Q18" t="e">
            <v>#VALUE!</v>
          </cell>
          <cell r="R18" t="e">
            <v>#VALUE!</v>
          </cell>
          <cell r="S18" t="e">
            <v>#VALUE!</v>
          </cell>
          <cell r="T18" t="e">
            <v>#VALUE!</v>
          </cell>
          <cell r="U18" t="e">
            <v>#VALUE!</v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</row>
        <row r="19">
          <cell r="A19" t="str">
            <v/>
          </cell>
          <cell r="B19" t="str">
            <v/>
          </cell>
          <cell r="C19" t="e">
            <v>#VALUE!</v>
          </cell>
          <cell r="D19" t="e">
            <v>#VALUE!</v>
          </cell>
          <cell r="E19" t="str">
            <v>低估</v>
          </cell>
          <cell r="F19" t="e">
            <v>#VALUE!</v>
          </cell>
          <cell r="G19" t="str">
            <v/>
          </cell>
        </row>
        <row r="19">
          <cell r="I19" t="e">
            <v>#VALUE!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#VALUE!</v>
          </cell>
          <cell r="O19" t="e">
            <v>#VALUE!</v>
          </cell>
          <cell r="P19" t="e">
            <v>#VALUE!</v>
          </cell>
          <cell r="Q19" t="e">
            <v>#VALUE!</v>
          </cell>
          <cell r="R19" t="e">
            <v>#VALUE!</v>
          </cell>
          <cell r="S19" t="e">
            <v>#VALUE!</v>
          </cell>
          <cell r="T19" t="e">
            <v>#VALUE!</v>
          </cell>
          <cell r="U19" t="e">
            <v>#VALUE!</v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</row>
        <row r="20">
          <cell r="A20" t="str">
            <v/>
          </cell>
          <cell r="B20" t="str">
            <v/>
          </cell>
          <cell r="C20" t="e">
            <v>#VALUE!</v>
          </cell>
          <cell r="D20" t="e">
            <v>#VALUE!</v>
          </cell>
          <cell r="E20" t="str">
            <v>低估</v>
          </cell>
          <cell r="F20" t="e">
            <v>#VALUE!</v>
          </cell>
          <cell r="G20" t="str">
            <v/>
          </cell>
        </row>
        <row r="20">
          <cell r="I20" t="e">
            <v>#VALUE!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#VALUE!</v>
          </cell>
          <cell r="O20" t="e">
            <v>#VALUE!</v>
          </cell>
          <cell r="P20" t="e">
            <v>#VALUE!</v>
          </cell>
          <cell r="Q20" t="e">
            <v>#VALUE!</v>
          </cell>
          <cell r="R20" t="e">
            <v>#VALUE!</v>
          </cell>
          <cell r="S20" t="e">
            <v>#VALUE!</v>
          </cell>
          <cell r="T20" t="e">
            <v>#VALUE!</v>
          </cell>
          <cell r="U20" t="e">
            <v>#VALUE!</v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A21" t="str">
            <v/>
          </cell>
          <cell r="B21" t="str">
            <v/>
          </cell>
          <cell r="C21" t="e">
            <v>#VALUE!</v>
          </cell>
          <cell r="D21" t="e">
            <v>#VALUE!</v>
          </cell>
          <cell r="E21" t="str">
            <v>低估</v>
          </cell>
          <cell r="F21" t="e">
            <v>#VALUE!</v>
          </cell>
          <cell r="G21" t="str">
            <v/>
          </cell>
        </row>
        <row r="21">
          <cell r="I21" t="e">
            <v>#VALUE!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#VALUE!</v>
          </cell>
          <cell r="O21" t="e">
            <v>#VALUE!</v>
          </cell>
          <cell r="P21" t="e">
            <v>#VALUE!</v>
          </cell>
          <cell r="Q21" t="e">
            <v>#VALUE!</v>
          </cell>
          <cell r="R21" t="e">
            <v>#VALUE!</v>
          </cell>
          <cell r="S21" t="e">
            <v>#VALUE!</v>
          </cell>
          <cell r="T21" t="e">
            <v>#VALUE!</v>
          </cell>
          <cell r="U21" t="e">
            <v>#VALUE!</v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A22" t="str">
            <v/>
          </cell>
          <cell r="B22" t="str">
            <v/>
          </cell>
          <cell r="C22" t="e">
            <v>#VALUE!</v>
          </cell>
          <cell r="D22" t="e">
            <v>#VALUE!</v>
          </cell>
          <cell r="E22" t="str">
            <v>低估</v>
          </cell>
          <cell r="F22" t="e">
            <v>#VALUE!</v>
          </cell>
          <cell r="G22" t="str">
            <v/>
          </cell>
        </row>
        <row r="22">
          <cell r="I22" t="e">
            <v>#VALUE!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#VALUE!</v>
          </cell>
          <cell r="O22" t="e">
            <v>#VALUE!</v>
          </cell>
          <cell r="P22" t="e">
            <v>#VALUE!</v>
          </cell>
          <cell r="Q22" t="e">
            <v>#VALUE!</v>
          </cell>
          <cell r="R22" t="e">
            <v>#VALUE!</v>
          </cell>
          <cell r="S22" t="e">
            <v>#VALUE!</v>
          </cell>
          <cell r="T22" t="e">
            <v>#VALUE!</v>
          </cell>
          <cell r="U22" t="e">
            <v>#VALUE!</v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A23" t="str">
            <v/>
          </cell>
          <cell r="B23" t="str">
            <v/>
          </cell>
          <cell r="C23" t="e">
            <v>#VALUE!</v>
          </cell>
          <cell r="D23" t="e">
            <v>#VALUE!</v>
          </cell>
          <cell r="E23" t="str">
            <v>低估</v>
          </cell>
          <cell r="F23" t="e">
            <v>#VALUE!</v>
          </cell>
          <cell r="G23" t="str">
            <v/>
          </cell>
        </row>
        <row r="23">
          <cell r="I23" t="e">
            <v>#VALUE!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#VALUE!</v>
          </cell>
          <cell r="O23" t="e">
            <v>#VALUE!</v>
          </cell>
          <cell r="P23" t="e">
            <v>#VALUE!</v>
          </cell>
          <cell r="Q23" t="e">
            <v>#VALUE!</v>
          </cell>
          <cell r="R23" t="e">
            <v>#VALUE!</v>
          </cell>
          <cell r="S23" t="e">
            <v>#VALUE!</v>
          </cell>
          <cell r="T23" t="e">
            <v>#VALUE!</v>
          </cell>
          <cell r="U23" t="e">
            <v>#VALUE!</v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A24" t="str">
            <v/>
          </cell>
          <cell r="B24" t="str">
            <v/>
          </cell>
          <cell r="C24" t="e">
            <v>#VALUE!</v>
          </cell>
          <cell r="D24" t="e">
            <v>#VALUE!</v>
          </cell>
          <cell r="E24" t="str">
            <v>低估</v>
          </cell>
          <cell r="F24" t="e">
            <v>#VALUE!</v>
          </cell>
          <cell r="G24" t="str">
            <v/>
          </cell>
        </row>
        <row r="24">
          <cell r="I24" t="e">
            <v>#VALUE!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#VALUE!</v>
          </cell>
          <cell r="O24" t="e">
            <v>#VALUE!</v>
          </cell>
          <cell r="P24" t="e">
            <v>#VALUE!</v>
          </cell>
          <cell r="Q24" t="e">
            <v>#VALUE!</v>
          </cell>
          <cell r="R24" t="e">
            <v>#VALUE!</v>
          </cell>
          <cell r="S24" t="e">
            <v>#VALUE!</v>
          </cell>
          <cell r="T24" t="e">
            <v>#VALUE!</v>
          </cell>
          <cell r="U24" t="e">
            <v>#VALUE!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5">
          <cell r="A25" t="str">
            <v/>
          </cell>
          <cell r="B25" t="str">
            <v/>
          </cell>
          <cell r="C25" t="e">
            <v>#VALUE!</v>
          </cell>
          <cell r="D25" t="e">
            <v>#VALUE!</v>
          </cell>
          <cell r="E25" t="str">
            <v>低估</v>
          </cell>
          <cell r="F25" t="e">
            <v>#VALUE!</v>
          </cell>
          <cell r="G25" t="str">
            <v/>
          </cell>
        </row>
        <row r="25">
          <cell r="I25" t="e">
            <v>#VALUE!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#VALUE!</v>
          </cell>
          <cell r="O25" t="e">
            <v>#VALUE!</v>
          </cell>
          <cell r="P25" t="e">
            <v>#VALUE!</v>
          </cell>
          <cell r="Q25" t="e">
            <v>#VALUE!</v>
          </cell>
          <cell r="R25" t="e">
            <v>#VALUE!</v>
          </cell>
          <cell r="S25" t="e">
            <v>#VALUE!</v>
          </cell>
          <cell r="T25" t="e">
            <v>#VALUE!</v>
          </cell>
          <cell r="U25" t="e">
            <v>#VALUE!</v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A26" t="str">
            <v/>
          </cell>
          <cell r="B26" t="str">
            <v/>
          </cell>
          <cell r="C26" t="e">
            <v>#VALUE!</v>
          </cell>
          <cell r="D26" t="e">
            <v>#VALUE!</v>
          </cell>
          <cell r="E26" t="str">
            <v>低估</v>
          </cell>
          <cell r="F26" t="e">
            <v>#VALUE!</v>
          </cell>
          <cell r="G26" t="str">
            <v/>
          </cell>
        </row>
        <row r="26">
          <cell r="I26" t="e">
            <v>#VALUE!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#VALUE!</v>
          </cell>
          <cell r="O26" t="e">
            <v>#VALUE!</v>
          </cell>
          <cell r="P26" t="e">
            <v>#VALUE!</v>
          </cell>
          <cell r="Q26" t="e">
            <v>#VALUE!</v>
          </cell>
          <cell r="R26" t="e">
            <v>#VALUE!</v>
          </cell>
          <cell r="S26" t="e">
            <v>#VALUE!</v>
          </cell>
          <cell r="T26" t="e">
            <v>#VALUE!</v>
          </cell>
          <cell r="U26" t="e">
            <v>#VALUE!</v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</row>
        <row r="27">
          <cell r="A27" t="str">
            <v/>
          </cell>
          <cell r="B27" t="str">
            <v/>
          </cell>
          <cell r="C27" t="e">
            <v>#VALUE!</v>
          </cell>
          <cell r="D27" t="e">
            <v>#VALUE!</v>
          </cell>
          <cell r="E27" t="str">
            <v>低估</v>
          </cell>
          <cell r="F27" t="e">
            <v>#VALUE!</v>
          </cell>
          <cell r="G27" t="str">
            <v/>
          </cell>
        </row>
        <row r="27">
          <cell r="I27" t="e">
            <v>#VALUE!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#VALUE!</v>
          </cell>
          <cell r="O27" t="e">
            <v>#VALUE!</v>
          </cell>
          <cell r="P27" t="e">
            <v>#VALUE!</v>
          </cell>
          <cell r="Q27" t="e">
            <v>#VALUE!</v>
          </cell>
          <cell r="R27" t="e">
            <v>#VALUE!</v>
          </cell>
          <cell r="S27" t="e">
            <v>#VALUE!</v>
          </cell>
          <cell r="T27" t="e">
            <v>#VALUE!</v>
          </cell>
          <cell r="U27" t="e">
            <v>#VALUE!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</row>
        <row r="28">
          <cell r="A28" t="str">
            <v/>
          </cell>
          <cell r="B28" t="str">
            <v/>
          </cell>
          <cell r="C28" t="e">
            <v>#VALUE!</v>
          </cell>
          <cell r="D28" t="e">
            <v>#VALUE!</v>
          </cell>
          <cell r="E28" t="str">
            <v>低估</v>
          </cell>
          <cell r="F28" t="e">
            <v>#VALUE!</v>
          </cell>
          <cell r="G28" t="str">
            <v/>
          </cell>
        </row>
        <row r="28">
          <cell r="I28" t="e">
            <v>#VALUE!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#VALUE!</v>
          </cell>
          <cell r="O28" t="e">
            <v>#VALUE!</v>
          </cell>
          <cell r="P28" t="e">
            <v>#VALUE!</v>
          </cell>
          <cell r="Q28" t="e">
            <v>#VALUE!</v>
          </cell>
          <cell r="R28" t="e">
            <v>#VALUE!</v>
          </cell>
          <cell r="S28" t="e">
            <v>#VALUE!</v>
          </cell>
          <cell r="T28" t="e">
            <v>#VALUE!</v>
          </cell>
          <cell r="U28" t="e">
            <v>#VALUE!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A29" t="str">
            <v/>
          </cell>
          <cell r="B29" t="str">
            <v/>
          </cell>
          <cell r="C29" t="e">
            <v>#VALUE!</v>
          </cell>
          <cell r="D29" t="e">
            <v>#VALUE!</v>
          </cell>
          <cell r="E29" t="str">
            <v>低估</v>
          </cell>
          <cell r="F29" t="e">
            <v>#VALUE!</v>
          </cell>
          <cell r="G29" t="str">
            <v/>
          </cell>
        </row>
        <row r="29">
          <cell r="I29" t="e">
            <v>#VALUE!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#VALUE!</v>
          </cell>
          <cell r="O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  <cell r="S29" t="e">
            <v>#VALUE!</v>
          </cell>
          <cell r="T29" t="e">
            <v>#VALUE!</v>
          </cell>
          <cell r="U29" t="e">
            <v>#VALUE!</v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A30" t="str">
            <v/>
          </cell>
          <cell r="B30" t="str">
            <v/>
          </cell>
          <cell r="C30" t="e">
            <v>#VALUE!</v>
          </cell>
          <cell r="D30" t="e">
            <v>#VALUE!</v>
          </cell>
          <cell r="E30" t="str">
            <v>低估</v>
          </cell>
          <cell r="F30" t="e">
            <v>#VALUE!</v>
          </cell>
          <cell r="G30" t="str">
            <v/>
          </cell>
        </row>
        <row r="30">
          <cell r="I30" t="e">
            <v>#VALUE!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#VALUE!</v>
          </cell>
          <cell r="O30" t="e">
            <v>#VALUE!</v>
          </cell>
          <cell r="P30" t="e">
            <v>#VALUE!</v>
          </cell>
          <cell r="Q30" t="e">
            <v>#VALUE!</v>
          </cell>
          <cell r="R30" t="e">
            <v>#VALUE!</v>
          </cell>
          <cell r="S30" t="e">
            <v>#VALUE!</v>
          </cell>
          <cell r="T30" t="e">
            <v>#VALUE!</v>
          </cell>
          <cell r="U30" t="e">
            <v>#VALUE!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A31" t="str">
            <v/>
          </cell>
          <cell r="B31" t="str">
            <v/>
          </cell>
          <cell r="C31" t="e">
            <v>#VALUE!</v>
          </cell>
          <cell r="D31" t="e">
            <v>#VALUE!</v>
          </cell>
          <cell r="E31" t="str">
            <v>低估</v>
          </cell>
          <cell r="F31" t="e">
            <v>#VALUE!</v>
          </cell>
          <cell r="G31" t="str">
            <v/>
          </cell>
        </row>
        <row r="31">
          <cell r="I31" t="e">
            <v>#VALUE!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#VALUE!</v>
          </cell>
          <cell r="O31" t="e">
            <v>#VALUE!</v>
          </cell>
          <cell r="P31" t="e">
            <v>#VALUE!</v>
          </cell>
          <cell r="Q31" t="e">
            <v>#VALUE!</v>
          </cell>
          <cell r="R31" t="e">
            <v>#VALUE!</v>
          </cell>
          <cell r="S31" t="e">
            <v>#VALUE!</v>
          </cell>
          <cell r="T31" t="e">
            <v>#VALUE!</v>
          </cell>
          <cell r="U31" t="e">
            <v>#VALUE!</v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</row>
        <row r="32">
          <cell r="A32" t="str">
            <v/>
          </cell>
          <cell r="B32" t="str">
            <v/>
          </cell>
          <cell r="C32" t="e">
            <v>#VALUE!</v>
          </cell>
          <cell r="D32" t="e">
            <v>#VALUE!</v>
          </cell>
          <cell r="E32" t="str">
            <v>低估</v>
          </cell>
          <cell r="F32" t="e">
            <v>#VALUE!</v>
          </cell>
          <cell r="G32" t="str">
            <v/>
          </cell>
        </row>
        <row r="32">
          <cell r="I32" t="e">
            <v>#VALUE!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#VALUE!</v>
          </cell>
          <cell r="O32" t="e">
            <v>#VALUE!</v>
          </cell>
          <cell r="P32" t="e">
            <v>#VALUE!</v>
          </cell>
          <cell r="Q32" t="e">
            <v>#VALUE!</v>
          </cell>
          <cell r="R32" t="e">
            <v>#VALUE!</v>
          </cell>
          <cell r="S32" t="e">
            <v>#VALUE!</v>
          </cell>
          <cell r="T32" t="e">
            <v>#VALUE!</v>
          </cell>
          <cell r="U32" t="e">
            <v>#VALUE!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</row>
        <row r="33">
          <cell r="A33" t="str">
            <v/>
          </cell>
          <cell r="B33" t="str">
            <v/>
          </cell>
          <cell r="C33" t="e">
            <v>#VALUE!</v>
          </cell>
          <cell r="D33" t="e">
            <v>#VALUE!</v>
          </cell>
          <cell r="E33" t="str">
            <v>低估</v>
          </cell>
          <cell r="F33" t="e">
            <v>#VALUE!</v>
          </cell>
          <cell r="G33" t="str">
            <v/>
          </cell>
        </row>
        <row r="33">
          <cell r="I33" t="e">
            <v>#VALUE!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#VALUE!</v>
          </cell>
          <cell r="O33" t="e">
            <v>#VALUE!</v>
          </cell>
          <cell r="P33" t="e">
            <v>#VALUE!</v>
          </cell>
          <cell r="Q33" t="e">
            <v>#VALUE!</v>
          </cell>
          <cell r="R33" t="e">
            <v>#VALUE!</v>
          </cell>
          <cell r="S33" t="e">
            <v>#VALUE!</v>
          </cell>
          <cell r="T33" t="e">
            <v>#VALUE!</v>
          </cell>
          <cell r="U33" t="e">
            <v>#VALUE!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A34" t="str">
            <v/>
          </cell>
          <cell r="B34" t="str">
            <v/>
          </cell>
          <cell r="C34" t="e">
            <v>#VALUE!</v>
          </cell>
          <cell r="D34" t="e">
            <v>#VALUE!</v>
          </cell>
          <cell r="E34" t="str">
            <v>低估</v>
          </cell>
          <cell r="F34" t="e">
            <v>#VALUE!</v>
          </cell>
          <cell r="G34" t="str">
            <v/>
          </cell>
        </row>
        <row r="34">
          <cell r="I34" t="e">
            <v>#VALUE!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#VALUE!</v>
          </cell>
          <cell r="O34" t="e">
            <v>#VALUE!</v>
          </cell>
          <cell r="P34" t="e">
            <v>#VALUE!</v>
          </cell>
          <cell r="Q34" t="e">
            <v>#VALUE!</v>
          </cell>
          <cell r="R34" t="e">
            <v>#VALUE!</v>
          </cell>
          <cell r="S34" t="e">
            <v>#VALUE!</v>
          </cell>
          <cell r="T34" t="e">
            <v>#VALUE!</v>
          </cell>
          <cell r="U34" t="e">
            <v>#VALUE!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A35" t="str">
            <v/>
          </cell>
          <cell r="B35" t="str">
            <v/>
          </cell>
          <cell r="C35" t="e">
            <v>#VALUE!</v>
          </cell>
          <cell r="D35" t="e">
            <v>#VALUE!</v>
          </cell>
          <cell r="E35" t="str">
            <v>低估</v>
          </cell>
          <cell r="F35" t="e">
            <v>#VALUE!</v>
          </cell>
          <cell r="G35" t="str">
            <v/>
          </cell>
        </row>
        <row r="35">
          <cell r="I35" t="e">
            <v>#VALUE!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  <cell r="S35" t="e">
            <v>#VALUE!</v>
          </cell>
          <cell r="T35" t="e">
            <v>#VALUE!</v>
          </cell>
          <cell r="U35" t="e">
            <v>#VALUE!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</row>
        <row r="36">
          <cell r="A36" t="str">
            <v/>
          </cell>
          <cell r="B36" t="str">
            <v/>
          </cell>
          <cell r="C36" t="e">
            <v>#VALUE!</v>
          </cell>
          <cell r="D36" t="e">
            <v>#VALUE!</v>
          </cell>
          <cell r="E36" t="str">
            <v>低估</v>
          </cell>
          <cell r="F36" t="e">
            <v>#VALUE!</v>
          </cell>
          <cell r="G36" t="str">
            <v/>
          </cell>
        </row>
        <row r="36">
          <cell r="I36" t="e">
            <v>#VALUE!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#VALUE!</v>
          </cell>
          <cell r="O36" t="e">
            <v>#VALUE!</v>
          </cell>
          <cell r="P36" t="e">
            <v>#VALUE!</v>
          </cell>
          <cell r="Q36" t="e">
            <v>#VALUE!</v>
          </cell>
          <cell r="R36" t="e">
            <v>#VALUE!</v>
          </cell>
          <cell r="S36" t="e">
            <v>#VALUE!</v>
          </cell>
          <cell r="T36" t="e">
            <v>#VALUE!</v>
          </cell>
          <cell r="U36" t="e">
            <v>#VALUE!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</row>
        <row r="37">
          <cell r="A37" t="str">
            <v/>
          </cell>
          <cell r="B37" t="str">
            <v/>
          </cell>
          <cell r="C37" t="e">
            <v>#VALUE!</v>
          </cell>
          <cell r="D37" t="e">
            <v>#VALUE!</v>
          </cell>
          <cell r="E37" t="str">
            <v>低估</v>
          </cell>
          <cell r="F37" t="e">
            <v>#VALUE!</v>
          </cell>
          <cell r="G37" t="str">
            <v/>
          </cell>
        </row>
        <row r="37">
          <cell r="I37" t="e">
            <v>#VALUE!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#VALUE!</v>
          </cell>
          <cell r="O37" t="e">
            <v>#VALUE!</v>
          </cell>
          <cell r="P37" t="e">
            <v>#VALUE!</v>
          </cell>
          <cell r="Q37" t="e">
            <v>#VALUE!</v>
          </cell>
          <cell r="R37" t="e">
            <v>#VALUE!</v>
          </cell>
          <cell r="S37" t="e">
            <v>#VALUE!</v>
          </cell>
          <cell r="T37" t="e">
            <v>#VALUE!</v>
          </cell>
          <cell r="U37" t="e">
            <v>#VALUE!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</row>
        <row r="38">
          <cell r="A38" t="str">
            <v/>
          </cell>
          <cell r="B38" t="str">
            <v/>
          </cell>
          <cell r="C38" t="e">
            <v>#VALUE!</v>
          </cell>
          <cell r="D38" t="e">
            <v>#VALUE!</v>
          </cell>
          <cell r="E38" t="str">
            <v>低估</v>
          </cell>
          <cell r="F38" t="e">
            <v>#VALUE!</v>
          </cell>
          <cell r="G38" t="str">
            <v/>
          </cell>
        </row>
        <row r="38">
          <cell r="I38" t="e">
            <v>#VALUE!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#VALUE!</v>
          </cell>
          <cell r="O38" t="e">
            <v>#VALUE!</v>
          </cell>
          <cell r="P38" t="e">
            <v>#VALUE!</v>
          </cell>
          <cell r="Q38" t="e">
            <v>#VALUE!</v>
          </cell>
          <cell r="R38" t="e">
            <v>#VALUE!</v>
          </cell>
          <cell r="S38" t="e">
            <v>#VALUE!</v>
          </cell>
          <cell r="T38" t="e">
            <v>#VALUE!</v>
          </cell>
          <cell r="U38" t="e">
            <v>#VALUE!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</row>
        <row r="39">
          <cell r="A39" t="str">
            <v/>
          </cell>
          <cell r="B39" t="str">
            <v/>
          </cell>
          <cell r="C39" t="e">
            <v>#VALUE!</v>
          </cell>
          <cell r="D39" t="e">
            <v>#VALUE!</v>
          </cell>
          <cell r="E39" t="str">
            <v>低估</v>
          </cell>
          <cell r="F39" t="e">
            <v>#VALUE!</v>
          </cell>
          <cell r="G39" t="str">
            <v/>
          </cell>
        </row>
        <row r="39">
          <cell r="I39" t="e">
            <v>#VALUE!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#VALUE!</v>
          </cell>
          <cell r="O39" t="e">
            <v>#VALUE!</v>
          </cell>
          <cell r="P39" t="e">
            <v>#VALUE!</v>
          </cell>
          <cell r="Q39" t="e">
            <v>#VALUE!</v>
          </cell>
          <cell r="R39" t="e">
            <v>#VALUE!</v>
          </cell>
          <cell r="S39" t="e">
            <v>#VALUE!</v>
          </cell>
          <cell r="T39" t="e">
            <v>#VALUE!</v>
          </cell>
          <cell r="U39" t="e">
            <v>#VALUE!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</row>
        <row r="40">
          <cell r="A40" t="str">
            <v/>
          </cell>
          <cell r="B40" t="str">
            <v/>
          </cell>
          <cell r="C40" t="e">
            <v>#VALUE!</v>
          </cell>
          <cell r="D40" t="e">
            <v>#VALUE!</v>
          </cell>
          <cell r="E40" t="str">
            <v>低估</v>
          </cell>
          <cell r="F40" t="e">
            <v>#VALUE!</v>
          </cell>
          <cell r="G40" t="str">
            <v/>
          </cell>
        </row>
        <row r="40">
          <cell r="I40" t="e">
            <v>#VALUE!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#VALUE!</v>
          </cell>
          <cell r="O40" t="e">
            <v>#VALUE!</v>
          </cell>
          <cell r="P40" t="e">
            <v>#VALUE!</v>
          </cell>
          <cell r="Q40" t="e">
            <v>#VALUE!</v>
          </cell>
          <cell r="R40" t="e">
            <v>#VALUE!</v>
          </cell>
          <cell r="S40" t="e">
            <v>#VALUE!</v>
          </cell>
          <cell r="T40" t="e">
            <v>#VALUE!</v>
          </cell>
          <cell r="U40" t="e">
            <v>#VALUE!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</row>
        <row r="41">
          <cell r="A41" t="str">
            <v/>
          </cell>
          <cell r="B41" t="str">
            <v/>
          </cell>
          <cell r="C41" t="e">
            <v>#VALUE!</v>
          </cell>
          <cell r="D41" t="e">
            <v>#VALUE!</v>
          </cell>
          <cell r="E41" t="str">
            <v>低估</v>
          </cell>
          <cell r="F41" t="e">
            <v>#VALUE!</v>
          </cell>
          <cell r="G41" t="str">
            <v/>
          </cell>
        </row>
        <row r="41">
          <cell r="I41" t="e">
            <v>#VALUE!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#VALUE!</v>
          </cell>
          <cell r="O41" t="e">
            <v>#VALUE!</v>
          </cell>
          <cell r="P41" t="e">
            <v>#VALUE!</v>
          </cell>
          <cell r="Q41" t="e">
            <v>#VALUE!</v>
          </cell>
          <cell r="R41" t="e">
            <v>#VALUE!</v>
          </cell>
          <cell r="S41" t="e">
            <v>#VALUE!</v>
          </cell>
          <cell r="T41" t="e">
            <v>#VALUE!</v>
          </cell>
          <cell r="U41" t="e">
            <v>#VALUE!</v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A42" t="str">
            <v/>
          </cell>
          <cell r="B42" t="str">
            <v/>
          </cell>
          <cell r="C42" t="e">
            <v>#VALUE!</v>
          </cell>
          <cell r="D42" t="e">
            <v>#VALUE!</v>
          </cell>
          <cell r="E42" t="str">
            <v>低估</v>
          </cell>
          <cell r="F42" t="e">
            <v>#VALUE!</v>
          </cell>
          <cell r="G42" t="str">
            <v/>
          </cell>
        </row>
        <row r="42">
          <cell r="I42" t="e">
            <v>#VALUE!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#VALUE!</v>
          </cell>
          <cell r="O42" t="e">
            <v>#VALUE!</v>
          </cell>
          <cell r="P42" t="e">
            <v>#VALUE!</v>
          </cell>
          <cell r="Q42" t="e">
            <v>#VALUE!</v>
          </cell>
          <cell r="R42" t="e">
            <v>#VALUE!</v>
          </cell>
          <cell r="S42" t="e">
            <v>#VALUE!</v>
          </cell>
          <cell r="T42" t="e">
            <v>#VALUE!</v>
          </cell>
          <cell r="U42" t="e">
            <v>#VALUE!</v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A43" t="str">
            <v/>
          </cell>
          <cell r="B43" t="str">
            <v/>
          </cell>
          <cell r="C43" t="e">
            <v>#VALUE!</v>
          </cell>
          <cell r="D43" t="e">
            <v>#VALUE!</v>
          </cell>
          <cell r="E43" t="str">
            <v>低估</v>
          </cell>
          <cell r="F43" t="e">
            <v>#VALUE!</v>
          </cell>
          <cell r="G43" t="str">
            <v/>
          </cell>
        </row>
        <row r="43">
          <cell r="I43" t="e">
            <v>#VALUE!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#VALUE!</v>
          </cell>
          <cell r="O43" t="e">
            <v>#VALUE!</v>
          </cell>
          <cell r="P43" t="e">
            <v>#VALUE!</v>
          </cell>
          <cell r="Q43" t="e">
            <v>#VALUE!</v>
          </cell>
          <cell r="R43" t="e">
            <v>#VALUE!</v>
          </cell>
          <cell r="S43" t="e">
            <v>#VALUE!</v>
          </cell>
          <cell r="T43" t="e">
            <v>#VALUE!</v>
          </cell>
          <cell r="U43" t="e">
            <v>#VALUE!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A44" t="str">
            <v/>
          </cell>
          <cell r="B44" t="str">
            <v/>
          </cell>
          <cell r="C44" t="e">
            <v>#VALUE!</v>
          </cell>
          <cell r="D44" t="e">
            <v>#VALUE!</v>
          </cell>
          <cell r="E44" t="str">
            <v>低估</v>
          </cell>
          <cell r="F44" t="e">
            <v>#VALUE!</v>
          </cell>
          <cell r="G44" t="str">
            <v/>
          </cell>
        </row>
        <row r="44">
          <cell r="I44" t="e">
            <v>#VALUE!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#VALUE!</v>
          </cell>
          <cell r="O44" t="e">
            <v>#VALUE!</v>
          </cell>
          <cell r="P44" t="e">
            <v>#VALUE!</v>
          </cell>
          <cell r="Q44" t="e">
            <v>#VALUE!</v>
          </cell>
          <cell r="R44" t="e">
            <v>#VALUE!</v>
          </cell>
          <cell r="S44" t="e">
            <v>#VALUE!</v>
          </cell>
          <cell r="T44" t="e">
            <v>#VALUE!</v>
          </cell>
          <cell r="U44" t="e">
            <v>#VALUE!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A45" t="str">
            <v/>
          </cell>
          <cell r="B45" t="str">
            <v/>
          </cell>
          <cell r="C45" t="e">
            <v>#VALUE!</v>
          </cell>
          <cell r="D45" t="e">
            <v>#VALUE!</v>
          </cell>
          <cell r="E45" t="str">
            <v>低估</v>
          </cell>
          <cell r="F45" t="e">
            <v>#VALUE!</v>
          </cell>
          <cell r="G45" t="str">
            <v/>
          </cell>
        </row>
        <row r="45">
          <cell r="I45" t="e">
            <v>#VALUE!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#VALUE!</v>
          </cell>
          <cell r="O45" t="e">
            <v>#VALUE!</v>
          </cell>
          <cell r="P45" t="e">
            <v>#VALUE!</v>
          </cell>
          <cell r="Q45" t="e">
            <v>#VALUE!</v>
          </cell>
          <cell r="R45" t="e">
            <v>#VALUE!</v>
          </cell>
          <cell r="S45" t="e">
            <v>#VALUE!</v>
          </cell>
          <cell r="T45" t="e">
            <v>#VALUE!</v>
          </cell>
          <cell r="U45" t="e">
            <v>#VALUE!</v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</row>
        <row r="46">
          <cell r="A46" t="str">
            <v/>
          </cell>
          <cell r="B46" t="str">
            <v/>
          </cell>
          <cell r="C46" t="e">
            <v>#VALUE!</v>
          </cell>
          <cell r="D46" t="e">
            <v>#VALUE!</v>
          </cell>
          <cell r="E46" t="str">
            <v>低估</v>
          </cell>
          <cell r="F46" t="e">
            <v>#VALUE!</v>
          </cell>
          <cell r="G46" t="str">
            <v/>
          </cell>
        </row>
        <row r="46">
          <cell r="I46" t="e">
            <v>#VALUE!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#VALUE!</v>
          </cell>
          <cell r="O46" t="e">
            <v>#VALUE!</v>
          </cell>
          <cell r="P46" t="e">
            <v>#VALUE!</v>
          </cell>
          <cell r="Q46" t="e">
            <v>#VALUE!</v>
          </cell>
          <cell r="R46" t="e">
            <v>#VALUE!</v>
          </cell>
          <cell r="S46" t="e">
            <v>#VALUE!</v>
          </cell>
          <cell r="T46" t="e">
            <v>#VALUE!</v>
          </cell>
          <cell r="U46" t="e">
            <v>#VALUE!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B47" t="str">
            <v>低估</v>
          </cell>
        </row>
        <row r="47">
          <cell r="I47" t="str">
            <v>1、价格115元以下：可转债强赎价一般是130，以115以下为条件，向上有空间，向下不失可转债的股性</v>
          </cell>
        </row>
        <row r="48">
          <cell r="B48" t="str">
            <v>低估</v>
          </cell>
        </row>
        <row r="48">
          <cell r="I48" t="str">
            <v>2、溢价率15%以下：溢价率过高要么被炒作，要么只剩下债性，故筛选15%以下的溢价率，向上有空间</v>
          </cell>
        </row>
        <row r="49">
          <cell r="B49" t="str">
            <v>低估</v>
          </cell>
        </row>
        <row r="49">
          <cell r="I49" t="str">
            <v>3、正股PB&gt;1.3：可转债有下修条款，而下修条款中一般有“不等低于面值或每股净资产”，故为风险考虑，正股PB&gt;1.3</v>
          </cell>
        </row>
        <row r="50">
          <cell r="B50" t="str">
            <v>低估</v>
          </cell>
        </row>
        <row r="50">
          <cell r="I50" t="str">
            <v>4、期权价值+纯债价值-转债价格&gt;20：可转债有债股双性，合理估值应为“纯债+期权”，故期权给予20元缓冲</v>
          </cell>
        </row>
        <row r="51">
          <cell r="B51" t="str">
            <v>低估</v>
          </cell>
        </row>
        <row r="51">
          <cell r="I51" t="str">
            <v>5、剩余期限&gt;1.5年：期限越短，期权价值越小，同时为了避免触发或到期回售，故筛选剩余期限在1.5年以上</v>
          </cell>
        </row>
        <row r="52">
          <cell r="B52" t="str">
            <v>低估</v>
          </cell>
        </row>
        <row r="52">
          <cell r="I52" t="str">
            <v>6、转股价值&gt;95；转债价值过低，往往只剩下债性了，失去了股性，长期来看收益并不高</v>
          </cell>
        </row>
        <row r="53">
          <cell r="B53" t="str">
            <v>低估</v>
          </cell>
        </row>
        <row r="53">
          <cell r="I53" t="str">
            <v>数据来源：同花顺；更新：每周四；免责：筛选结果仅供参考，不构成投资建议——投资有风险，入市需谨慎</v>
          </cell>
        </row>
        <row r="54">
          <cell r="A54" t="str">
            <v>低估增强</v>
          </cell>
        </row>
        <row r="54">
          <cell r="I54" t="str">
            <v>1、溢价率15%以下：溢价率过高要么被炒作，要么只剩下债性，故筛选15%以下的溢价率，向上有空间</v>
          </cell>
        </row>
        <row r="54">
          <cell r="V54" t="str">
            <v>1、5日-60日：5日均价-60日均价，大于0即5日线上穿60日线</v>
          </cell>
        </row>
        <row r="55">
          <cell r="A55" t="str">
            <v>低估增强</v>
          </cell>
        </row>
        <row r="55">
          <cell r="I55" t="str">
            <v>2、正股PB&gt;1.3：可转债有下修条款，而下修条款中一般有“不得低于面值或每股净资产”，故为风险考虑，正股PB&gt;1.3</v>
          </cell>
        </row>
        <row r="55">
          <cell r="V55" t="str">
            <v>2、底部上涨超20%：现价/半年价最低价&gt;1.2</v>
          </cell>
        </row>
        <row r="56">
          <cell r="A56" t="str">
            <v>低估增强</v>
          </cell>
        </row>
        <row r="56">
          <cell r="I56" t="str">
            <v>3、期权价值+纯债价值-转债价格&gt;20：可转债有债股双性，合理估值应为“纯债+期权”，故期权给予20元缓冲</v>
          </cell>
        </row>
        <row r="56">
          <cell r="V56" t="str">
            <v>3、低估值：股票PE/二级行业PE，小于0.7认为低估</v>
          </cell>
        </row>
        <row r="57">
          <cell r="A57" t="str">
            <v>低估增强</v>
          </cell>
        </row>
        <row r="57">
          <cell r="I57" t="str">
            <v>4、剩余期限&gt;1.5年：期限越短，期权价值越小，同时为了避免触发或到期回售，故筛选剩余期限在1.5年以上</v>
          </cell>
        </row>
        <row r="57">
          <cell r="V57" t="str">
            <v>4、大师价值：由大师价值网提供，是股票较理想的合理价格</v>
          </cell>
        </row>
        <row r="58">
          <cell r="A58" t="str">
            <v>低估增强</v>
          </cell>
        </row>
        <row r="58">
          <cell r="I58" t="str">
            <v>数据来源：同花顺；更新：每周四；免责：筛选结果仅供参考，不构成投资建议——投资有风险，入市需谨慎</v>
          </cell>
        </row>
        <row r="58">
          <cell r="V58" t="str">
            <v>注：增强是跟踪的补充，对正股处于较低估值的评估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C2:AT54"/>
  <sheetViews>
    <sheetView tabSelected="1" workbookViewId="0">
      <selection activeCell="K5" sqref="K5"/>
    </sheetView>
  </sheetViews>
  <sheetFormatPr defaultColWidth="9" defaultRowHeight="14.4"/>
  <cols>
    <col min="9" max="9" width="8" style="42" customWidth="1"/>
    <col min="11" max="11" width="9.33333333333333" style="42" customWidth="1"/>
    <col min="12" max="12" width="9.66666666666667" style="42" customWidth="1"/>
    <col min="13" max="13" width="10.5555555555556" customWidth="1"/>
    <col min="17" max="17" width="7.88888888888889" customWidth="1"/>
    <col min="18" max="18" width="7.22222222222222" customWidth="1"/>
    <col min="19" max="19" width="7.77777777777778" style="42" customWidth="1"/>
    <col min="20" max="20" width="6.55555555555556" customWidth="1"/>
    <col min="21" max="21" width="8.44444444444444" style="42" customWidth="1"/>
    <col min="22" max="22" width="7.11111111111111" customWidth="1"/>
    <col min="23" max="23" width="6.66666666666667" customWidth="1"/>
    <col min="28" max="28" width="7.88888888888889" customWidth="1"/>
    <col min="29" max="29" width="6.88888888888889" customWidth="1"/>
    <col min="30" max="30" width="9" style="42"/>
    <col min="31" max="31" width="6.88888888888889" customWidth="1"/>
    <col min="32" max="32" width="7.88888888888889" style="42" customWidth="1"/>
    <col min="33" max="33" width="8" customWidth="1"/>
    <col min="34" max="34" width="7.11111111111111" customWidth="1"/>
  </cols>
  <sheetData>
    <row r="2" spans="12:14">
      <c r="L2" s="42" t="str">
        <f>[1]场内基金!M2</f>
        <v>更新时间</v>
      </c>
      <c r="M2" s="92">
        <f ca="1">[1]场内基金!N2</f>
        <v>44935.4763888889</v>
      </c>
      <c r="N2" s="92"/>
    </row>
    <row r="5" spans="14:14">
      <c r="N5" t="s">
        <v>0</v>
      </c>
    </row>
    <row r="6" spans="4:46">
      <c r="D6" s="44" t="str">
        <f>[1]场内基金!D6</f>
        <v>网格策略</v>
      </c>
      <c r="E6" s="44"/>
      <c r="F6" s="44"/>
      <c r="G6" s="44"/>
      <c r="H6" s="44"/>
      <c r="I6" s="53"/>
      <c r="J6" s="44"/>
      <c r="K6" s="54">
        <f ca="1">[1]场内基金!K6</f>
        <v>44935.4763888889</v>
      </c>
      <c r="L6" s="93"/>
      <c r="N6" s="32" t="str">
        <f>[1]场内基金!N6</f>
        <v>中短线策略</v>
      </c>
      <c r="O6" s="32"/>
      <c r="P6" s="32"/>
      <c r="Q6" s="32"/>
      <c r="R6" s="32"/>
      <c r="S6" s="102"/>
      <c r="T6" s="32"/>
      <c r="U6" s="103">
        <f ca="1">[1]场内基金!U6</f>
        <v>44935.4763888889</v>
      </c>
      <c r="V6" s="103"/>
      <c r="W6" s="103"/>
      <c r="Y6" s="111" t="str">
        <f>[1]场内基金!Y6</f>
        <v>长线策略</v>
      </c>
      <c r="Z6" s="111"/>
      <c r="AA6" s="111"/>
      <c r="AB6" s="111"/>
      <c r="AC6" s="111"/>
      <c r="AD6" s="112"/>
      <c r="AE6" s="111"/>
      <c r="AF6" s="113">
        <f ca="1">[1]场内基金!AF6</f>
        <v>44935.4763888889</v>
      </c>
      <c r="AG6" s="113"/>
      <c r="AH6" s="113"/>
      <c r="AJ6" s="130" t="str">
        <f>[1]场内基金!AJ6</f>
        <v>场内基金跟踪</v>
      </c>
      <c r="AK6" s="130"/>
      <c r="AL6" s="130"/>
      <c r="AM6" s="130"/>
      <c r="AN6" s="130"/>
      <c r="AO6" s="130"/>
      <c r="AP6" s="130"/>
      <c r="AQ6" s="130"/>
      <c r="AR6" s="130"/>
      <c r="AS6" s="143">
        <f ca="1">[1]场内基金!AS6</f>
        <v>44935</v>
      </c>
      <c r="AT6" s="143"/>
    </row>
    <row r="7" spans="4:46">
      <c r="D7" s="44"/>
      <c r="E7" s="44"/>
      <c r="F7" s="44"/>
      <c r="G7" s="44"/>
      <c r="H7" s="44"/>
      <c r="I7" s="53"/>
      <c r="J7" s="44"/>
      <c r="K7" s="94" t="str">
        <f>[1]场内基金!K7</f>
        <v>期数</v>
      </c>
      <c r="L7" s="95">
        <f>[1]场内基金!L7</f>
        <v>82</v>
      </c>
      <c r="N7" s="32"/>
      <c r="O7" s="32"/>
      <c r="P7" s="32"/>
      <c r="Q7" s="32"/>
      <c r="R7" s="32"/>
      <c r="S7" s="102"/>
      <c r="T7" s="32"/>
      <c r="U7" s="104" t="str">
        <f>[1]场内基金!U7</f>
        <v>期数</v>
      </c>
      <c r="V7" s="105"/>
      <c r="W7" s="39">
        <f>[1]场内基金!W7</f>
        <v>82</v>
      </c>
      <c r="Y7" s="111"/>
      <c r="Z7" s="111"/>
      <c r="AA7" s="111"/>
      <c r="AB7" s="111"/>
      <c r="AC7" s="111"/>
      <c r="AD7" s="112"/>
      <c r="AE7" s="111"/>
      <c r="AF7" s="114" t="str">
        <f>[1]场内基金!AF7</f>
        <v>期数</v>
      </c>
      <c r="AG7" s="114"/>
      <c r="AH7" s="131">
        <f>[1]场内基金!AH7</f>
        <v>82</v>
      </c>
      <c r="AJ7" s="130"/>
      <c r="AK7" s="130"/>
      <c r="AL7" s="130"/>
      <c r="AM7" s="130"/>
      <c r="AN7" s="130"/>
      <c r="AO7" s="130"/>
      <c r="AP7" s="130"/>
      <c r="AQ7" s="130"/>
      <c r="AR7" s="130"/>
      <c r="AS7" s="134" t="str">
        <f>[1]场内基金!AS7</f>
        <v>期数</v>
      </c>
      <c r="AT7" s="144">
        <f>[1]场内基金!AT7</f>
        <v>48</v>
      </c>
    </row>
    <row r="8" ht="15.15" spans="3:46">
      <c r="C8" t="str">
        <f>[1]场内基金!C8</f>
        <v>次序</v>
      </c>
      <c r="D8" s="45" t="str">
        <f>[1]场内基金!D8</f>
        <v>代码</v>
      </c>
      <c r="E8" s="46" t="str">
        <f>[1]场内基金!E8</f>
        <v>名称</v>
      </c>
      <c r="F8" s="46" t="str">
        <f>[1]场内基金!F8</f>
        <v>跟踪指数</v>
      </c>
      <c r="G8" s="46" t="str">
        <f>[1]场内基金!G8</f>
        <v>现价</v>
      </c>
      <c r="H8" s="46" t="str">
        <f>[1]场内基金!H8</f>
        <v>PE</v>
      </c>
      <c r="I8" s="56" t="str">
        <f>[1]场内基金!I8</f>
        <v>PE%</v>
      </c>
      <c r="J8" s="46" t="str">
        <f>[1]场内基金!J8</f>
        <v>PB</v>
      </c>
      <c r="K8" s="56" t="str">
        <f>[1]场内基金!K8</f>
        <v>PB%</v>
      </c>
      <c r="L8" s="96" t="str">
        <f>[1]场内基金!L8</f>
        <v>网格区间</v>
      </c>
      <c r="N8" s="33" t="str">
        <f>[1]场内基金!N8</f>
        <v>代码</v>
      </c>
      <c r="O8" s="34" t="str">
        <f>[1]场内基金!O8</f>
        <v>名称</v>
      </c>
      <c r="P8" s="34" t="str">
        <f>[1]场内基金!P8</f>
        <v>跟踪指数</v>
      </c>
      <c r="Q8" s="34" t="str">
        <f>[1]场内基金!Q8</f>
        <v>现价</v>
      </c>
      <c r="R8" s="34" t="str">
        <f>[1]场内基金!R8</f>
        <v>PE</v>
      </c>
      <c r="S8" s="106" t="str">
        <f>[1]场内基金!S8</f>
        <v>PE%</v>
      </c>
      <c r="T8" s="34" t="str">
        <f>[1]场内基金!T8</f>
        <v>PB</v>
      </c>
      <c r="U8" s="106" t="str">
        <f>[1]场内基金!U8</f>
        <v>PB%</v>
      </c>
      <c r="V8" s="34" t="str">
        <f>[1]场内基金!V8</f>
        <v>条件</v>
      </c>
      <c r="W8" s="40" t="str">
        <f>[1]场内基金!W8</f>
        <v>操作</v>
      </c>
      <c r="Y8" s="115" t="str">
        <f>[1]场内基金!Y8</f>
        <v>代码</v>
      </c>
      <c r="Z8" s="116" t="str">
        <f>[1]场内基金!Z8</f>
        <v>名称</v>
      </c>
      <c r="AA8" s="116" t="str">
        <f>[1]场内基金!AA8</f>
        <v>跟踪指数</v>
      </c>
      <c r="AB8" s="116" t="str">
        <f>[1]场内基金!AB8</f>
        <v>现价</v>
      </c>
      <c r="AC8" s="116" t="str">
        <f>[1]场内基金!AC8</f>
        <v>PE</v>
      </c>
      <c r="AD8" s="117" t="str">
        <f>[1]场内基金!AD8</f>
        <v>PE%</v>
      </c>
      <c r="AE8" s="116" t="str">
        <f>[1]场内基金!AE8</f>
        <v>PB</v>
      </c>
      <c r="AF8" s="117" t="str">
        <f>[1]场内基金!AF8</f>
        <v>PB%</v>
      </c>
      <c r="AG8" s="116" t="str">
        <f>[1]场内基金!AG8</f>
        <v>条件</v>
      </c>
      <c r="AH8" s="132" t="str">
        <f>[1]场内基金!AH8</f>
        <v>操作</v>
      </c>
      <c r="AJ8" s="133" t="str">
        <f>[1]场内基金!AJ8</f>
        <v>代码</v>
      </c>
      <c r="AK8" s="134" t="str">
        <f>[1]场内基金!AK8</f>
        <v>名称</v>
      </c>
      <c r="AL8" s="134" t="str">
        <f>[1]场内基金!AL8</f>
        <v>跟踪指数</v>
      </c>
      <c r="AM8" s="134" t="str">
        <f>[1]场内基金!AM8</f>
        <v>现价</v>
      </c>
      <c r="AN8" s="134" t="str">
        <f>[1]场内基金!AN8</f>
        <v>PE</v>
      </c>
      <c r="AO8" s="134" t="str">
        <f>[1]场内基金!AO8</f>
        <v>PE%</v>
      </c>
      <c r="AP8" s="134" t="str">
        <f>[1]场内基金!AP8</f>
        <v>PB</v>
      </c>
      <c r="AQ8" s="134" t="str">
        <f>[1]场内基金!AQ8</f>
        <v>PB%</v>
      </c>
      <c r="AR8" s="134" t="str">
        <f>[1]场内基金!AR8</f>
        <v>ROE</v>
      </c>
      <c r="AS8" s="134" t="str">
        <f>[1]场内基金!AS8</f>
        <v>股息率</v>
      </c>
      <c r="AT8" s="144" t="str">
        <f>[1]场内基金!AT8</f>
        <v>条件</v>
      </c>
    </row>
    <row r="9" ht="15.15" spans="3:46">
      <c r="C9">
        <f>[1]场内基金!C9</f>
        <v>1</v>
      </c>
      <c r="D9" s="47" t="str">
        <f>[1]场内基金!D9</f>
        <v>SH512760</v>
      </c>
      <c r="E9" s="48" t="str">
        <f>[1]场内基金!E9</f>
        <v>芯片ETF</v>
      </c>
      <c r="F9" s="48" t="str">
        <f>[1]场内基金!F9</f>
        <v>中华半导体</v>
      </c>
      <c r="G9" s="48">
        <f>[1]场内基金!G9</f>
        <v>0.961</v>
      </c>
      <c r="H9" s="48">
        <f>[1]场内基金!H9</f>
        <v>39.66</v>
      </c>
      <c r="I9" s="57">
        <f>[1]场内基金!I9</f>
        <v>0.0616</v>
      </c>
      <c r="J9" s="48">
        <f>[1]场内基金!J9</f>
        <v>4.21</v>
      </c>
      <c r="K9" s="57">
        <f>[1]场内基金!K9</f>
        <v>0.1371</v>
      </c>
      <c r="L9" s="97">
        <f>[1]场内基金!L9</f>
        <v>0.08</v>
      </c>
      <c r="N9" s="11" t="str">
        <f>[1]场内基金!N9</f>
        <v>SH513050</v>
      </c>
      <c r="O9" s="12" t="str">
        <f>[1]场内基金!O9</f>
        <v>中概互联网ETF</v>
      </c>
      <c r="P9" s="12" t="str">
        <f>[1]场内基金!P9</f>
        <v>中国互联50</v>
      </c>
      <c r="Q9" s="12">
        <f>[1]场内基金!Q9</f>
        <v>1.152</v>
      </c>
      <c r="R9" s="12">
        <f>[1]场内基金!R9</f>
        <v>44.82</v>
      </c>
      <c r="S9" s="107">
        <f>[1]场内基金!S9</f>
        <v>0.4572</v>
      </c>
      <c r="T9" s="12">
        <f>[1]场内基金!T9</f>
        <v>2.95</v>
      </c>
      <c r="U9" s="107">
        <f>[1]场内基金!U9</f>
        <v>0.1077</v>
      </c>
      <c r="V9" s="12">
        <f>[1]场内基金!V9</f>
        <v>15</v>
      </c>
      <c r="W9" s="27" t="str">
        <f ca="1">[1]场内基金!W9</f>
        <v>S</v>
      </c>
      <c r="Y9" s="118" t="str">
        <f>[1]场内基金!Y9</f>
        <v>SH512760</v>
      </c>
      <c r="Z9" s="119" t="str">
        <f>[1]场内基金!Z9</f>
        <v>芯片ETF</v>
      </c>
      <c r="AA9" s="119" t="str">
        <f>[1]场内基金!AA9</f>
        <v>中华半导体</v>
      </c>
      <c r="AB9" s="119">
        <f>[1]场内基金!AB9</f>
        <v>0.961</v>
      </c>
      <c r="AC9" s="119">
        <f>[1]场内基金!AC9</f>
        <v>39.66</v>
      </c>
      <c r="AD9" s="120">
        <f>[1]场内基金!AD9</f>
        <v>0.0616</v>
      </c>
      <c r="AE9" s="119">
        <f>[1]场内基金!AE9</f>
        <v>4.21</v>
      </c>
      <c r="AF9" s="120">
        <f>[1]场内基金!AF9</f>
        <v>0.1371</v>
      </c>
      <c r="AG9" s="119">
        <f>[1]场内基金!AG9</f>
        <v>134578</v>
      </c>
      <c r="AH9" s="135" t="str">
        <f>[1]场内基金!AH9</f>
        <v>B</v>
      </c>
      <c r="AJ9" s="136" t="str">
        <f>[1]场内基金!AJ9</f>
        <v>SH512760</v>
      </c>
      <c r="AK9" s="137" t="str">
        <f>[1]场内基金!AK9</f>
        <v>芯片ETF</v>
      </c>
      <c r="AL9" s="137" t="str">
        <f>[1]场内基金!AL9</f>
        <v>中华半导体</v>
      </c>
      <c r="AM9" s="137">
        <f>[1]场内基金!AM9</f>
        <v>0.961</v>
      </c>
      <c r="AN9" s="137">
        <f>[1]场内基金!AN9</f>
        <v>39.66</v>
      </c>
      <c r="AO9" s="137">
        <f>[1]场内基金!AO9</f>
        <v>0.0616</v>
      </c>
      <c r="AP9" s="137">
        <f>[1]场内基金!AP9</f>
        <v>4.21</v>
      </c>
      <c r="AQ9" s="137">
        <f>[1]场内基金!AQ9</f>
        <v>0.1371</v>
      </c>
      <c r="AR9" s="137">
        <f>[1]场内基金!AR9</f>
        <v>0.1062</v>
      </c>
      <c r="AS9" s="137">
        <f ca="1">[1]场内基金!AS9</f>
        <v>0.0033</v>
      </c>
      <c r="AT9" s="145">
        <f>[1]场内基金!AT9</f>
        <v>134578</v>
      </c>
    </row>
    <row r="10" spans="3:46">
      <c r="C10">
        <f>[1]场内基金!C10</f>
        <v>2</v>
      </c>
      <c r="D10" s="49" t="str">
        <f>[1]场内基金!D10</f>
        <v>SH515000</v>
      </c>
      <c r="E10" s="50" t="str">
        <f>[1]场内基金!E10</f>
        <v>科技ETF</v>
      </c>
      <c r="F10" s="50" t="str">
        <f>[1]场内基金!F10</f>
        <v>科技龙头</v>
      </c>
      <c r="G10" s="50">
        <f>[1]场内基金!G10</f>
        <v>1.19</v>
      </c>
      <c r="H10" s="50">
        <f>[1]场内基金!H10</f>
        <v>33.62</v>
      </c>
      <c r="I10" s="58">
        <f>[1]场内基金!I10</f>
        <v>0.2284</v>
      </c>
      <c r="J10" s="50">
        <f>[1]场内基金!J10</f>
        <v>4.76</v>
      </c>
      <c r="K10" s="58">
        <f>[1]场内基金!K10</f>
        <v>0.1656</v>
      </c>
      <c r="L10" s="98">
        <f>[1]场内基金!L10</f>
        <v>0.08</v>
      </c>
      <c r="N10" s="13" t="str">
        <f>[1]场内基金!N10</f>
        <v/>
      </c>
      <c r="O10" s="14" t="str">
        <f>[1]场内基金!O10</f>
        <v/>
      </c>
      <c r="P10" s="14" t="str">
        <f>[1]场内基金!P10</f>
        <v/>
      </c>
      <c r="Q10" s="14" t="str">
        <f>[1]场内基金!Q10</f>
        <v/>
      </c>
      <c r="R10" s="14" t="str">
        <f>[1]场内基金!R10</f>
        <v/>
      </c>
      <c r="S10" s="108" t="str">
        <f>[1]场内基金!S10</f>
        <v/>
      </c>
      <c r="T10" s="14" t="str">
        <f>[1]场内基金!T10</f>
        <v/>
      </c>
      <c r="U10" s="108" t="str">
        <f>[1]场内基金!U10</f>
        <v/>
      </c>
      <c r="V10" s="14" t="str">
        <f>[1]场内基金!V10</f>
        <v/>
      </c>
      <c r="W10" s="28" t="str">
        <f ca="1">[1]场内基金!W10</f>
        <v/>
      </c>
      <c r="Y10" s="121" t="str">
        <f>[1]场内基金!Y10</f>
        <v>SH515000</v>
      </c>
      <c r="Z10" s="122" t="str">
        <f>[1]场内基金!Z10</f>
        <v>科技ETF</v>
      </c>
      <c r="AA10" s="122" t="str">
        <f>[1]场内基金!AA10</f>
        <v>科技龙头</v>
      </c>
      <c r="AB10" s="122">
        <f>[1]场内基金!AB10</f>
        <v>1.19</v>
      </c>
      <c r="AC10" s="122">
        <f>[1]场内基金!AC10</f>
        <v>33.62</v>
      </c>
      <c r="AD10" s="123">
        <f>[1]场内基金!AD10</f>
        <v>0.2284</v>
      </c>
      <c r="AE10" s="122">
        <f>[1]场内基金!AE10</f>
        <v>4.76</v>
      </c>
      <c r="AF10" s="123">
        <f>[1]场内基金!AF10</f>
        <v>0.1656</v>
      </c>
      <c r="AG10" s="122">
        <f>[1]场内基金!AG10</f>
        <v>15678</v>
      </c>
      <c r="AH10" s="138" t="str">
        <f>[1]场内基金!AH10</f>
        <v>B</v>
      </c>
      <c r="AJ10" s="139" t="str">
        <f>[1]场内基金!AJ10</f>
        <v>SH515000</v>
      </c>
      <c r="AK10" s="140" t="str">
        <f>[1]场内基金!AK10</f>
        <v>科技ETF</v>
      </c>
      <c r="AL10" s="140" t="str">
        <f>[1]场内基金!AL10</f>
        <v>科技龙头</v>
      </c>
      <c r="AM10" s="140">
        <f>[1]场内基金!AM10</f>
        <v>1.19</v>
      </c>
      <c r="AN10" s="140">
        <f>[1]场内基金!AN10</f>
        <v>33.62</v>
      </c>
      <c r="AO10" s="140">
        <f>[1]场内基金!AO10</f>
        <v>0.2284</v>
      </c>
      <c r="AP10" s="140">
        <f>[1]场内基金!AP10</f>
        <v>4.76</v>
      </c>
      <c r="AQ10" s="140">
        <f>[1]场内基金!AQ10</f>
        <v>0.1656</v>
      </c>
      <c r="AR10" s="140">
        <f>[1]场内基金!AR10</f>
        <v>0.1416</v>
      </c>
      <c r="AS10" s="140">
        <f ca="1">[1]场内基金!AS10</f>
        <v>0.0062</v>
      </c>
      <c r="AT10" s="146">
        <f>[1]场内基金!AT10</f>
        <v>15678</v>
      </c>
    </row>
    <row r="11" spans="3:46">
      <c r="C11">
        <f>[1]场内基金!C11</f>
        <v>3</v>
      </c>
      <c r="D11" s="51" t="str">
        <f>[1]场内基金!D11</f>
        <v>SH515050</v>
      </c>
      <c r="E11" s="52" t="str">
        <f>[1]场内基金!E11</f>
        <v>5GETF</v>
      </c>
      <c r="F11" s="52" t="str">
        <f>[1]场内基金!F11</f>
        <v>5G通信</v>
      </c>
      <c r="G11" s="52">
        <f>[1]场内基金!G11</f>
        <v>0.817</v>
      </c>
      <c r="H11" s="52">
        <f>[1]场内基金!H11</f>
        <v>23.08</v>
      </c>
      <c r="I11" s="59">
        <f>[1]场内基金!I11</f>
        <v>0.0634</v>
      </c>
      <c r="J11" s="52">
        <f>[1]场内基金!J11</f>
        <v>2.75</v>
      </c>
      <c r="K11" s="59">
        <f>[1]场内基金!K11</f>
        <v>0.0623</v>
      </c>
      <c r="L11" s="99">
        <f>[1]场内基金!L11</f>
        <v>0.08</v>
      </c>
      <c r="N11" s="15" t="str">
        <f>[1]场内基金!N11</f>
        <v/>
      </c>
      <c r="O11" s="16" t="str">
        <f>[1]场内基金!O11</f>
        <v/>
      </c>
      <c r="P11" s="16" t="str">
        <f>[1]场内基金!P11</f>
        <v/>
      </c>
      <c r="Q11" s="16" t="str">
        <f>[1]场内基金!Q11</f>
        <v/>
      </c>
      <c r="R11" s="16" t="str">
        <f>[1]场内基金!R11</f>
        <v/>
      </c>
      <c r="S11" s="109" t="str">
        <f>[1]场内基金!S11</f>
        <v/>
      </c>
      <c r="T11" s="16" t="str">
        <f>[1]场内基金!T11</f>
        <v/>
      </c>
      <c r="U11" s="109" t="str">
        <f>[1]场内基金!U11</f>
        <v/>
      </c>
      <c r="V11" s="16" t="str">
        <f>[1]场内基金!V11</f>
        <v/>
      </c>
      <c r="W11" s="29" t="str">
        <f ca="1">[1]场内基金!W11</f>
        <v/>
      </c>
      <c r="Y11" s="124" t="str">
        <f>[1]场内基金!Y11</f>
        <v>SH515210</v>
      </c>
      <c r="Z11" s="125" t="str">
        <f>[1]场内基金!Z11</f>
        <v>钢铁ETF</v>
      </c>
      <c r="AA11" s="125" t="str">
        <f>[1]场内基金!AA11</f>
        <v>中证钢铁</v>
      </c>
      <c r="AB11" s="125">
        <f>[1]场内基金!AB11</f>
        <v>1.326</v>
      </c>
      <c r="AC11" s="125">
        <f>[1]场内基金!AC11</f>
        <v>22.45</v>
      </c>
      <c r="AD11" s="126">
        <f>[1]场内基金!AD11</f>
        <v>0.6801</v>
      </c>
      <c r="AE11" s="125">
        <f>[1]场内基金!AE11</f>
        <v>0.98</v>
      </c>
      <c r="AF11" s="126">
        <f>[1]场内基金!AF11</f>
        <v>0.1984</v>
      </c>
      <c r="AG11" s="125">
        <f>[1]场内基金!AG11</f>
        <v>1578</v>
      </c>
      <c r="AH11" s="141" t="str">
        <f>[1]场内基金!AH11</f>
        <v>B</v>
      </c>
      <c r="AJ11" s="136" t="str">
        <f>[1]场内基金!AJ11</f>
        <v>SH515050</v>
      </c>
      <c r="AK11" s="137" t="str">
        <f>[1]场内基金!AK11</f>
        <v>5GETF</v>
      </c>
      <c r="AL11" s="137" t="str">
        <f>[1]场内基金!AL11</f>
        <v>5G通信</v>
      </c>
      <c r="AM11" s="137">
        <f>[1]场内基金!AM11</f>
        <v>0.817</v>
      </c>
      <c r="AN11" s="137">
        <f>[1]场内基金!AN11</f>
        <v>23.08</v>
      </c>
      <c r="AO11" s="137">
        <f>[1]场内基金!AO11</f>
        <v>0.0634</v>
      </c>
      <c r="AP11" s="137">
        <f>[1]场内基金!AP11</f>
        <v>2.75</v>
      </c>
      <c r="AQ11" s="137">
        <f>[1]场内基金!AQ11</f>
        <v>0.0623</v>
      </c>
      <c r="AR11" s="137">
        <f>[1]场内基金!AR11</f>
        <v>0.119</v>
      </c>
      <c r="AS11" s="137">
        <f ca="1">[1]场内基金!AS11</f>
        <v>0.0126</v>
      </c>
      <c r="AT11" s="145">
        <f>[1]场内基金!AT11</f>
        <v>13456</v>
      </c>
    </row>
    <row r="12" spans="3:46">
      <c r="C12">
        <f>[1]场内基金!C12</f>
        <v>4</v>
      </c>
      <c r="D12" s="49" t="str">
        <f>[1]场内基金!D12</f>
        <v>SH515210</v>
      </c>
      <c r="E12" s="50" t="str">
        <f>[1]场内基金!E12</f>
        <v>钢铁ETF</v>
      </c>
      <c r="F12" s="50" t="str">
        <f>[1]场内基金!F12</f>
        <v>中证钢铁</v>
      </c>
      <c r="G12" s="50">
        <f>[1]场内基金!G12</f>
        <v>1.326</v>
      </c>
      <c r="H12" s="50">
        <f>[1]场内基金!H12</f>
        <v>22.45</v>
      </c>
      <c r="I12" s="58">
        <f>[1]场内基金!I12</f>
        <v>0.6801</v>
      </c>
      <c r="J12" s="50">
        <f>[1]场内基金!J12</f>
        <v>0.98</v>
      </c>
      <c r="K12" s="58">
        <f>[1]场内基金!K12</f>
        <v>0.1984</v>
      </c>
      <c r="L12" s="98">
        <f>[1]场内基金!L12</f>
        <v>0.05</v>
      </c>
      <c r="N12" s="13" t="str">
        <f>[1]场内基金!N12</f>
        <v/>
      </c>
      <c r="O12" s="14" t="str">
        <f>[1]场内基金!O12</f>
        <v/>
      </c>
      <c r="P12" s="14" t="str">
        <f>[1]场内基金!P12</f>
        <v/>
      </c>
      <c r="Q12" s="14" t="str">
        <f>[1]场内基金!Q12</f>
        <v/>
      </c>
      <c r="R12" s="14" t="str">
        <f>[1]场内基金!R12</f>
        <v/>
      </c>
      <c r="S12" s="108" t="str">
        <f>[1]场内基金!S12</f>
        <v/>
      </c>
      <c r="T12" s="14" t="str">
        <f>[1]场内基金!T12</f>
        <v/>
      </c>
      <c r="U12" s="108" t="str">
        <f>[1]场内基金!U12</f>
        <v/>
      </c>
      <c r="V12" s="14" t="str">
        <f>[1]场内基金!V12</f>
        <v/>
      </c>
      <c r="W12" s="28" t="str">
        <f ca="1">[1]场内基金!W12</f>
        <v/>
      </c>
      <c r="Y12" s="121" t="str">
        <f>[1]场内基金!Y12</f>
        <v>SZ161726</v>
      </c>
      <c r="Z12" s="122" t="str">
        <f>[1]场内基金!Z12</f>
        <v>生物医药LOF</v>
      </c>
      <c r="AA12" s="122" t="str">
        <f>[1]场内基金!AA12</f>
        <v>中证生物医药</v>
      </c>
      <c r="AB12" s="122">
        <f>[1]场内基金!AB12</f>
        <v>0.631</v>
      </c>
      <c r="AC12" s="122">
        <f>[1]场内基金!AC12</f>
        <v>30.72</v>
      </c>
      <c r="AD12" s="123">
        <f>[1]场内基金!AD12</f>
        <v>0.0759</v>
      </c>
      <c r="AE12" s="122">
        <f>[1]场内基金!AE12</f>
        <v>5.55</v>
      </c>
      <c r="AF12" s="123">
        <f>[1]场内基金!AF12</f>
        <v>0.0665</v>
      </c>
      <c r="AG12" s="122">
        <f>[1]场内基金!AG12</f>
        <v>1358</v>
      </c>
      <c r="AH12" s="138" t="str">
        <f>[1]场内基金!AH12</f>
        <v>B</v>
      </c>
      <c r="AJ12" s="139" t="str">
        <f>[1]场内基金!AJ12</f>
        <v>SH515210</v>
      </c>
      <c r="AK12" s="140" t="str">
        <f>[1]场内基金!AK12</f>
        <v>钢铁ETF</v>
      </c>
      <c r="AL12" s="140" t="str">
        <f>[1]场内基金!AL12</f>
        <v>中证钢铁</v>
      </c>
      <c r="AM12" s="140">
        <f>[1]场内基金!AM12</f>
        <v>1.326</v>
      </c>
      <c r="AN12" s="140">
        <f>[1]场内基金!AN12</f>
        <v>22.45</v>
      </c>
      <c r="AO12" s="140">
        <f>[1]场内基金!AO12</f>
        <v>0.6801</v>
      </c>
      <c r="AP12" s="140">
        <f>[1]场内基金!AP12</f>
        <v>0.98</v>
      </c>
      <c r="AQ12" s="140">
        <f>[1]场内基金!AQ12</f>
        <v>0.1984</v>
      </c>
      <c r="AR12" s="140">
        <f>[1]场内基金!AR12</f>
        <v>0.0454</v>
      </c>
      <c r="AS12" s="140">
        <f ca="1">[1]场内基金!AS12</f>
        <v>0.0461</v>
      </c>
      <c r="AT12" s="146">
        <f>[1]场内基金!AT12</f>
        <v>1578</v>
      </c>
    </row>
    <row r="13" spans="3:46">
      <c r="C13">
        <f>[1]场内基金!C13</f>
        <v>5</v>
      </c>
      <c r="D13" s="51" t="str">
        <f>[1]场内基金!D13</f>
        <v>SZ161726</v>
      </c>
      <c r="E13" s="52" t="str">
        <f>[1]场内基金!E13</f>
        <v>生物医药LOF</v>
      </c>
      <c r="F13" s="52" t="str">
        <f>[1]场内基金!F13</f>
        <v>中证生物医药</v>
      </c>
      <c r="G13" s="52">
        <f>[1]场内基金!G13</f>
        <v>0.631</v>
      </c>
      <c r="H13" s="52">
        <f>[1]场内基金!H13</f>
        <v>30.72</v>
      </c>
      <c r="I13" s="59">
        <f>[1]场内基金!I13</f>
        <v>0.0759</v>
      </c>
      <c r="J13" s="52">
        <f>[1]场内基金!J13</f>
        <v>5.55</v>
      </c>
      <c r="K13" s="59">
        <f>[1]场内基金!K13</f>
        <v>0.0665</v>
      </c>
      <c r="L13" s="99">
        <f>[1]场内基金!L13</f>
        <v>0.06</v>
      </c>
      <c r="N13" s="15" t="str">
        <f>[1]场内基金!N13</f>
        <v/>
      </c>
      <c r="O13" s="16" t="str">
        <f>[1]场内基金!O13</f>
        <v/>
      </c>
      <c r="P13" s="16" t="str">
        <f>[1]场内基金!P13</f>
        <v/>
      </c>
      <c r="Q13" s="16" t="str">
        <f>[1]场内基金!Q13</f>
        <v/>
      </c>
      <c r="R13" s="16" t="str">
        <f>[1]场内基金!R13</f>
        <v/>
      </c>
      <c r="S13" s="109" t="str">
        <f>[1]场内基金!S13</f>
        <v/>
      </c>
      <c r="T13" s="16" t="str">
        <f>[1]场内基金!T13</f>
        <v/>
      </c>
      <c r="U13" s="109" t="str">
        <f>[1]场内基金!U13</f>
        <v/>
      </c>
      <c r="V13" s="16" t="str">
        <f>[1]场内基金!V13</f>
        <v/>
      </c>
      <c r="W13" s="29" t="str">
        <f ca="1">[1]场内基金!W13</f>
        <v/>
      </c>
      <c r="Y13" s="124" t="str">
        <f>[1]场内基金!Y13</f>
        <v>SZ159837</v>
      </c>
      <c r="Z13" s="125" t="str">
        <f>[1]场内基金!Z13</f>
        <v>生物科技ETF</v>
      </c>
      <c r="AA13" s="125" t="str">
        <f>[1]场内基金!AA13</f>
        <v>中证生科</v>
      </c>
      <c r="AB13" s="125">
        <f>[1]场内基金!AB13</f>
        <v>0.619</v>
      </c>
      <c r="AC13" s="125">
        <f>[1]场内基金!AC13</f>
        <v>28.95</v>
      </c>
      <c r="AD13" s="126">
        <f>[1]场内基金!AD13</f>
        <v>0.0572</v>
      </c>
      <c r="AE13" s="125">
        <f>[1]场内基金!AE13</f>
        <v>4.96</v>
      </c>
      <c r="AF13" s="126">
        <f>[1]场内基金!AF13</f>
        <v>0.0181</v>
      </c>
      <c r="AG13" s="125">
        <f>[1]场内基金!AG13</f>
        <v>1358</v>
      </c>
      <c r="AH13" s="141" t="str">
        <f>[1]场内基金!AH13</f>
        <v>B</v>
      </c>
      <c r="AJ13" s="136" t="str">
        <f>[1]场内基金!AJ13</f>
        <v>SZ161726</v>
      </c>
      <c r="AK13" s="137" t="str">
        <f>[1]场内基金!AK13</f>
        <v>生物医药LOF</v>
      </c>
      <c r="AL13" s="137" t="str">
        <f>[1]场内基金!AL13</f>
        <v>中证生物医药</v>
      </c>
      <c r="AM13" s="137">
        <f>[1]场内基金!AM13</f>
        <v>0.631</v>
      </c>
      <c r="AN13" s="137">
        <f>[1]场内基金!AN13</f>
        <v>30.72</v>
      </c>
      <c r="AO13" s="137">
        <f>[1]场内基金!AO13</f>
        <v>0.0759</v>
      </c>
      <c r="AP13" s="137">
        <f>[1]场内基金!AP13</f>
        <v>5.55</v>
      </c>
      <c r="AQ13" s="137">
        <f>[1]场内基金!AQ13</f>
        <v>0.0665</v>
      </c>
      <c r="AR13" s="137">
        <f>[1]场内基金!AR13</f>
        <v>0.1806</v>
      </c>
      <c r="AS13" s="137">
        <f ca="1">[1]场内基金!AS13</f>
        <v>0.0087</v>
      </c>
      <c r="AT13" s="145">
        <f>[1]场内基金!AT13</f>
        <v>1358</v>
      </c>
    </row>
    <row r="14" spans="3:46">
      <c r="C14">
        <f>[1]场内基金!C14</f>
        <v>6</v>
      </c>
      <c r="D14" s="49" t="str">
        <f>[1]场内基金!D14</f>
        <v>SZ159837</v>
      </c>
      <c r="E14" s="50" t="str">
        <f>[1]场内基金!E14</f>
        <v>生物科技ETF</v>
      </c>
      <c r="F14" s="50" t="str">
        <f>[1]场内基金!F14</f>
        <v>中证生科</v>
      </c>
      <c r="G14" s="50">
        <f>[1]场内基金!G14</f>
        <v>0.619</v>
      </c>
      <c r="H14" s="50">
        <f>[1]场内基金!H14</f>
        <v>28.95</v>
      </c>
      <c r="I14" s="58">
        <f>[1]场内基金!I14</f>
        <v>0.0572</v>
      </c>
      <c r="J14" s="50">
        <f>[1]场内基金!J14</f>
        <v>4.96</v>
      </c>
      <c r="K14" s="58">
        <f>[1]场内基金!K14</f>
        <v>0.0181</v>
      </c>
      <c r="L14" s="98">
        <f>[1]场内基金!L14</f>
        <v>0.06</v>
      </c>
      <c r="N14" s="13" t="str">
        <f>[1]场内基金!N14</f>
        <v/>
      </c>
      <c r="O14" s="14" t="str">
        <f>[1]场内基金!O14</f>
        <v/>
      </c>
      <c r="P14" s="14" t="str">
        <f>[1]场内基金!P14</f>
        <v/>
      </c>
      <c r="Q14" s="14" t="str">
        <f>[1]场内基金!Q14</f>
        <v/>
      </c>
      <c r="R14" s="14" t="str">
        <f>[1]场内基金!R14</f>
        <v/>
      </c>
      <c r="S14" s="108" t="str">
        <f>[1]场内基金!S14</f>
        <v/>
      </c>
      <c r="T14" s="14" t="str">
        <f>[1]场内基金!T14</f>
        <v/>
      </c>
      <c r="U14" s="108" t="str">
        <f>[1]场内基金!U14</f>
        <v/>
      </c>
      <c r="V14" s="14" t="str">
        <f>[1]场内基金!V14</f>
        <v/>
      </c>
      <c r="W14" s="28" t="str">
        <f ca="1">[1]场内基金!W14</f>
        <v/>
      </c>
      <c r="Y14" s="121" t="str">
        <f>[1]场内基金!Y14</f>
        <v>SH512800</v>
      </c>
      <c r="Z14" s="122" t="str">
        <f>[1]场内基金!Z14</f>
        <v>银行ETF</v>
      </c>
      <c r="AA14" s="122" t="str">
        <f>[1]场内基金!AA14</f>
        <v>中证银行</v>
      </c>
      <c r="AB14" s="122">
        <f>[1]场内基金!AB14</f>
        <v>1.103</v>
      </c>
      <c r="AC14" s="122">
        <f>[1]场内基金!AC14</f>
        <v>4.63</v>
      </c>
      <c r="AD14" s="123">
        <f>[1]场内基金!AD14</f>
        <v>0.1921</v>
      </c>
      <c r="AE14" s="122">
        <f>[1]场内基金!AE14</f>
        <v>0.47</v>
      </c>
      <c r="AF14" s="123">
        <f>[1]场内基金!AF14</f>
        <v>0.0325</v>
      </c>
      <c r="AG14" s="122">
        <f>[1]场内基金!AG14</f>
        <v>1238</v>
      </c>
      <c r="AH14" s="138" t="str">
        <f>[1]场内基金!AH14</f>
        <v>B</v>
      </c>
      <c r="AJ14" s="139" t="str">
        <f>[1]场内基金!AJ14</f>
        <v>SZ159837</v>
      </c>
      <c r="AK14" s="140" t="str">
        <f>[1]场内基金!AK14</f>
        <v>生物科技ETF</v>
      </c>
      <c r="AL14" s="140" t="str">
        <f>[1]场内基金!AL14</f>
        <v>中证生科</v>
      </c>
      <c r="AM14" s="140">
        <f>[1]场内基金!AM14</f>
        <v>0.619</v>
      </c>
      <c r="AN14" s="140">
        <f>[1]场内基金!AN14</f>
        <v>28.95</v>
      </c>
      <c r="AO14" s="140">
        <f>[1]场内基金!AO14</f>
        <v>0.0572</v>
      </c>
      <c r="AP14" s="140">
        <f>[1]场内基金!AP14</f>
        <v>4.96</v>
      </c>
      <c r="AQ14" s="140">
        <f>[1]场内基金!AQ14</f>
        <v>0.0181</v>
      </c>
      <c r="AR14" s="140">
        <f>[1]场内基金!AR14</f>
        <v>0.1714</v>
      </c>
      <c r="AS14" s="140">
        <f ca="1">[1]场内基金!AS14</f>
        <v>0.0084</v>
      </c>
      <c r="AT14" s="146">
        <f>[1]场内基金!AT14</f>
        <v>1358</v>
      </c>
    </row>
    <row r="15" spans="3:46">
      <c r="C15">
        <f>[1]场内基金!C15</f>
        <v>7</v>
      </c>
      <c r="D15" s="51" t="str">
        <f>[1]场内基金!D15</f>
        <v>SZ159995</v>
      </c>
      <c r="E15" s="52" t="str">
        <f>[1]场内基金!E15</f>
        <v>芯片ETF</v>
      </c>
      <c r="F15" s="52" t="str">
        <f>[1]场内基金!F15</f>
        <v>国证芯片</v>
      </c>
      <c r="G15" s="52">
        <f>[1]场内基金!G15</f>
        <v>1.025</v>
      </c>
      <c r="H15" s="52">
        <f>[1]场内基金!H15</f>
        <v>36.29</v>
      </c>
      <c r="I15" s="59">
        <f>[1]场内基金!I15</f>
        <v>0.0792</v>
      </c>
      <c r="J15" s="52">
        <f>[1]场内基金!J15</f>
        <v>4.04</v>
      </c>
      <c r="K15" s="59">
        <f>[1]场内基金!K15</f>
        <v>0.0576</v>
      </c>
      <c r="L15" s="99">
        <f>[1]场内基金!L15</f>
        <v>0.08</v>
      </c>
      <c r="N15" s="15" t="str">
        <f>[1]场内基金!N15</f>
        <v/>
      </c>
      <c r="O15" s="16" t="str">
        <f>[1]场内基金!O15</f>
        <v/>
      </c>
      <c r="P15" s="16" t="str">
        <f>[1]场内基金!P15</f>
        <v/>
      </c>
      <c r="Q15" s="16" t="str">
        <f>[1]场内基金!Q15</f>
        <v/>
      </c>
      <c r="R15" s="16" t="str">
        <f>[1]场内基金!R15</f>
        <v/>
      </c>
      <c r="S15" s="109" t="str">
        <f>[1]场内基金!S15</f>
        <v/>
      </c>
      <c r="T15" s="16" t="str">
        <f>[1]场内基金!T15</f>
        <v/>
      </c>
      <c r="U15" s="109" t="str">
        <f>[1]场内基金!U15</f>
        <v/>
      </c>
      <c r="V15" s="16" t="str">
        <f>[1]场内基金!V15</f>
        <v/>
      </c>
      <c r="W15" s="29" t="str">
        <f ca="1">[1]场内基金!W15</f>
        <v/>
      </c>
      <c r="Y15" s="124" t="str">
        <f>[1]场内基金!Y15</f>
        <v>SH510230</v>
      </c>
      <c r="Z15" s="125" t="str">
        <f>[1]场内基金!Z15</f>
        <v>金融ETF</v>
      </c>
      <c r="AA15" s="125" t="str">
        <f>[1]场内基金!AA15</f>
        <v>180金融</v>
      </c>
      <c r="AB15" s="125">
        <f>[1]场内基金!AB15</f>
        <v>0.988</v>
      </c>
      <c r="AC15" s="125">
        <f>[1]场内基金!AC15</f>
        <v>5.91</v>
      </c>
      <c r="AD15" s="126">
        <f>[1]场内基金!AD15</f>
        <v>0.0954</v>
      </c>
      <c r="AE15" s="125">
        <f>[1]场内基金!AE15</f>
        <v>0.59</v>
      </c>
      <c r="AF15" s="126">
        <f>[1]场内基金!AF15</f>
        <v>0.026</v>
      </c>
      <c r="AG15" s="125">
        <f>[1]场内基金!AG15</f>
        <v>1238</v>
      </c>
      <c r="AH15" s="141" t="str">
        <f>[1]场内基金!AH15</f>
        <v>B</v>
      </c>
      <c r="AJ15" s="136" t="str">
        <f>[1]场内基金!AJ15</f>
        <v>SZ159995</v>
      </c>
      <c r="AK15" s="137" t="str">
        <f>[1]场内基金!AK15</f>
        <v>芯片ETF</v>
      </c>
      <c r="AL15" s="137" t="str">
        <f>[1]场内基金!AL15</f>
        <v>国证芯片</v>
      </c>
      <c r="AM15" s="137">
        <f>[1]场内基金!AM15</f>
        <v>1.025</v>
      </c>
      <c r="AN15" s="137">
        <f>[1]场内基金!AN15</f>
        <v>36.29</v>
      </c>
      <c r="AO15" s="137">
        <f>[1]场内基金!AO15</f>
        <v>0.0792</v>
      </c>
      <c r="AP15" s="137">
        <f>[1]场内基金!AP15</f>
        <v>4.04</v>
      </c>
      <c r="AQ15" s="137">
        <f>[1]场内基金!AQ15</f>
        <v>0.0576</v>
      </c>
      <c r="AR15" s="137">
        <f>[1]场内基金!AR15</f>
        <v>0.1114</v>
      </c>
      <c r="AS15" s="137">
        <f ca="1">[1]场内基金!AS15</f>
        <v>0.0033</v>
      </c>
      <c r="AT15" s="145">
        <f>[1]场内基金!AT15</f>
        <v>1357</v>
      </c>
    </row>
    <row r="16" spans="3:46">
      <c r="C16">
        <f>[1]场内基金!C16</f>
        <v>8</v>
      </c>
      <c r="D16" s="49" t="str">
        <f>[1]场内基金!D16</f>
        <v>SH510230</v>
      </c>
      <c r="E16" s="50" t="str">
        <f>[1]场内基金!E16</f>
        <v>金融ETF</v>
      </c>
      <c r="F16" s="50" t="str">
        <f>[1]场内基金!F16</f>
        <v>180金融</v>
      </c>
      <c r="G16" s="50">
        <f>[1]场内基金!G16</f>
        <v>0.988</v>
      </c>
      <c r="H16" s="50">
        <f>[1]场内基金!H16</f>
        <v>5.91</v>
      </c>
      <c r="I16" s="58">
        <f>[1]场内基金!I16</f>
        <v>0.0954</v>
      </c>
      <c r="J16" s="50">
        <f>[1]场内基金!J16</f>
        <v>0.59</v>
      </c>
      <c r="K16" s="58">
        <f>[1]场内基金!K16</f>
        <v>0.026</v>
      </c>
      <c r="L16" s="98">
        <f>[1]场内基金!L16</f>
        <v>0.04</v>
      </c>
      <c r="N16" s="13" t="str">
        <f>[1]场内基金!N16</f>
        <v/>
      </c>
      <c r="O16" s="14" t="str">
        <f>[1]场内基金!O16</f>
        <v/>
      </c>
      <c r="P16" s="14" t="str">
        <f>[1]场内基金!P16</f>
        <v/>
      </c>
      <c r="Q16" s="14" t="str">
        <f>[1]场内基金!Q16</f>
        <v/>
      </c>
      <c r="R16" s="14" t="str">
        <f>[1]场内基金!R16</f>
        <v/>
      </c>
      <c r="S16" s="108" t="str">
        <f>[1]场内基金!S16</f>
        <v/>
      </c>
      <c r="T16" s="14" t="str">
        <f>[1]场内基金!T16</f>
        <v/>
      </c>
      <c r="U16" s="108" t="str">
        <f>[1]场内基金!U16</f>
        <v/>
      </c>
      <c r="V16" s="14" t="str">
        <f>[1]场内基金!V16</f>
        <v/>
      </c>
      <c r="W16" s="28" t="str">
        <f ca="1">[1]场内基金!W16</f>
        <v/>
      </c>
      <c r="Y16" s="121" t="str">
        <f>[1]场内基金!Y16</f>
        <v>SH510050</v>
      </c>
      <c r="Z16" s="122" t="str">
        <f>[1]场内基金!Z16</f>
        <v>上证50ETF</v>
      </c>
      <c r="AA16" s="122" t="str">
        <f>[1]场内基金!AA16</f>
        <v>上证50</v>
      </c>
      <c r="AB16" s="122">
        <f>[1]场内基金!AB16</f>
        <v>2.748</v>
      </c>
      <c r="AC16" s="122">
        <f>[1]场内基金!AC16</f>
        <v>9.51</v>
      </c>
      <c r="AD16" s="123">
        <f>[1]场内基金!AD16</f>
        <v>0.2118</v>
      </c>
      <c r="AE16" s="122">
        <f>[1]场内基金!AE16</f>
        <v>1.17</v>
      </c>
      <c r="AF16" s="123">
        <f>[1]场内基金!AF16</f>
        <v>0.2135</v>
      </c>
      <c r="AG16" s="122">
        <f>[1]场内基金!AG16</f>
        <v>278</v>
      </c>
      <c r="AH16" s="138" t="str">
        <f>[1]场内基金!AH16</f>
        <v>B</v>
      </c>
      <c r="AJ16" s="139" t="str">
        <f>[1]场内基金!AJ16</f>
        <v>SH512800</v>
      </c>
      <c r="AK16" s="140" t="str">
        <f>[1]场内基金!AK16</f>
        <v>银行ETF</v>
      </c>
      <c r="AL16" s="140" t="str">
        <f>[1]场内基金!AL16</f>
        <v>中证银行</v>
      </c>
      <c r="AM16" s="140">
        <f>[1]场内基金!AM16</f>
        <v>1.103</v>
      </c>
      <c r="AN16" s="140">
        <f>[1]场内基金!AN16</f>
        <v>4.63</v>
      </c>
      <c r="AO16" s="140">
        <f>[1]场内基金!AO16</f>
        <v>0.1921</v>
      </c>
      <c r="AP16" s="140">
        <f>[1]场内基金!AP16</f>
        <v>0.47</v>
      </c>
      <c r="AQ16" s="140">
        <f>[1]场内基金!AQ16</f>
        <v>0.0325</v>
      </c>
      <c r="AR16" s="140">
        <f>[1]场内基金!AR16</f>
        <v>0.1019</v>
      </c>
      <c r="AS16" s="140">
        <f ca="1">[1]场内基金!AS16</f>
        <v>0.0558</v>
      </c>
      <c r="AT16" s="146">
        <f>[1]场内基金!AT16</f>
        <v>1238</v>
      </c>
    </row>
    <row r="17" spans="3:46">
      <c r="C17">
        <f>[1]场内基金!C17</f>
        <v>9</v>
      </c>
      <c r="D17" s="51" t="str">
        <f>[1]场内基金!D17</f>
        <v>SH510050</v>
      </c>
      <c r="E17" s="52" t="str">
        <f>[1]场内基金!E17</f>
        <v>上证50ETF</v>
      </c>
      <c r="F17" s="52" t="str">
        <f>[1]场内基金!F17</f>
        <v>上证50</v>
      </c>
      <c r="G17" s="52">
        <f>[1]场内基金!G17</f>
        <v>2.748</v>
      </c>
      <c r="H17" s="52">
        <f>[1]场内基金!H17</f>
        <v>9.51</v>
      </c>
      <c r="I17" s="59">
        <f>[1]场内基金!I17</f>
        <v>0.2118</v>
      </c>
      <c r="J17" s="52">
        <f>[1]场内基金!J17</f>
        <v>1.17</v>
      </c>
      <c r="K17" s="59">
        <f>[1]场内基金!K17</f>
        <v>0.2135</v>
      </c>
      <c r="L17" s="99">
        <f>[1]场内基金!L17</f>
        <v>0.04</v>
      </c>
      <c r="N17" s="15" t="str">
        <f>[1]场内基金!N17</f>
        <v/>
      </c>
      <c r="O17" s="16" t="str">
        <f>[1]场内基金!O17</f>
        <v/>
      </c>
      <c r="P17" s="16" t="str">
        <f>[1]场内基金!P17</f>
        <v/>
      </c>
      <c r="Q17" s="16" t="str">
        <f>[1]场内基金!Q17</f>
        <v/>
      </c>
      <c r="R17" s="16" t="str">
        <f>[1]场内基金!R17</f>
        <v/>
      </c>
      <c r="S17" s="109" t="str">
        <f>[1]场内基金!S17</f>
        <v/>
      </c>
      <c r="T17" s="16" t="str">
        <f>[1]场内基金!T17</f>
        <v/>
      </c>
      <c r="U17" s="109" t="str">
        <f>[1]场内基金!U17</f>
        <v/>
      </c>
      <c r="V17" s="16" t="str">
        <f>[1]场内基金!V17</f>
        <v/>
      </c>
      <c r="W17" s="29" t="str">
        <f ca="1">[1]场内基金!W17</f>
        <v/>
      </c>
      <c r="Y17" s="124" t="str">
        <f>[1]场内基金!Y17</f>
        <v>SH512070</v>
      </c>
      <c r="Z17" s="125" t="str">
        <f>[1]场内基金!Z17</f>
        <v>证券保险ETF</v>
      </c>
      <c r="AA17" s="125" t="str">
        <f>[1]场内基金!AA17</f>
        <v>300非银</v>
      </c>
      <c r="AB17" s="125">
        <f>[1]场内基金!AB17</f>
        <v>0.64</v>
      </c>
      <c r="AC17" s="125">
        <f>[1]场内基金!AC17</f>
        <v>14.67</v>
      </c>
      <c r="AD17" s="126">
        <f>[1]场内基金!AD17</f>
        <v>0.2611</v>
      </c>
      <c r="AE17" s="125">
        <f>[1]场内基金!AE17</f>
        <v>1.28</v>
      </c>
      <c r="AF17" s="126">
        <f>[1]场内基金!AF17</f>
        <v>0.0674</v>
      </c>
      <c r="AG17" s="125">
        <f>[1]场内基金!AG17</f>
        <v>178</v>
      </c>
      <c r="AH17" s="141" t="str">
        <f>[1]场内基金!AH17</f>
        <v>B</v>
      </c>
      <c r="AJ17" s="136" t="str">
        <f>[1]场内基金!AJ17</f>
        <v>SH510230</v>
      </c>
      <c r="AK17" s="137" t="str">
        <f>[1]场内基金!AK17</f>
        <v>金融ETF</v>
      </c>
      <c r="AL17" s="137" t="str">
        <f>[1]场内基金!AL17</f>
        <v>180金融</v>
      </c>
      <c r="AM17" s="137">
        <f>[1]场内基金!AM17</f>
        <v>0.988</v>
      </c>
      <c r="AN17" s="137">
        <f>[1]场内基金!AN17</f>
        <v>5.91</v>
      </c>
      <c r="AO17" s="137">
        <f>[1]场内基金!AO17</f>
        <v>0.0954</v>
      </c>
      <c r="AP17" s="137">
        <f>[1]场内基金!AP17</f>
        <v>0.59</v>
      </c>
      <c r="AQ17" s="137">
        <f>[1]场内基金!AQ17</f>
        <v>0.026</v>
      </c>
      <c r="AR17" s="137">
        <f>[1]场内基金!AR17</f>
        <v>0.1006</v>
      </c>
      <c r="AS17" s="137">
        <f ca="1">[1]场内基金!AS17</f>
        <v>0.0491</v>
      </c>
      <c r="AT17" s="145">
        <f>[1]场内基金!AT17</f>
        <v>1238</v>
      </c>
    </row>
    <row r="18" spans="3:46">
      <c r="C18">
        <f>[1]场内基金!C18</f>
        <v>10</v>
      </c>
      <c r="D18" s="49" t="str">
        <f>[1]场内基金!D18</f>
        <v>SH512070</v>
      </c>
      <c r="E18" s="50" t="str">
        <f>[1]场内基金!E18</f>
        <v>证券保险ETF</v>
      </c>
      <c r="F18" s="50" t="str">
        <f>[1]场内基金!F18</f>
        <v>300非银</v>
      </c>
      <c r="G18" s="50">
        <f>[1]场内基金!G18</f>
        <v>0.64</v>
      </c>
      <c r="H18" s="50">
        <f>[1]场内基金!H18</f>
        <v>14.67</v>
      </c>
      <c r="I18" s="58">
        <f>[1]场内基金!I18</f>
        <v>0.2611</v>
      </c>
      <c r="J18" s="50">
        <f>[1]场内基金!J18</f>
        <v>1.28</v>
      </c>
      <c r="K18" s="58">
        <f>[1]场内基金!K18</f>
        <v>0.0674</v>
      </c>
      <c r="L18" s="98">
        <f>[1]场内基金!L18</f>
        <v>0.05</v>
      </c>
      <c r="N18" s="13" t="str">
        <f>[1]场内基金!N18</f>
        <v/>
      </c>
      <c r="O18" s="14" t="str">
        <f>[1]场内基金!O18</f>
        <v/>
      </c>
      <c r="P18" s="14" t="str">
        <f>[1]场内基金!P18</f>
        <v/>
      </c>
      <c r="Q18" s="14" t="str">
        <f>[1]场内基金!Q18</f>
        <v/>
      </c>
      <c r="R18" s="14" t="str">
        <f>[1]场内基金!R18</f>
        <v/>
      </c>
      <c r="S18" s="108" t="str">
        <f>[1]场内基金!S18</f>
        <v/>
      </c>
      <c r="T18" s="14" t="str">
        <f>[1]场内基金!T18</f>
        <v/>
      </c>
      <c r="U18" s="108" t="str">
        <f>[1]场内基金!U18</f>
        <v/>
      </c>
      <c r="V18" s="14" t="str">
        <f>[1]场内基金!V18</f>
        <v/>
      </c>
      <c r="W18" s="28" t="str">
        <f ca="1">[1]场内基金!W18</f>
        <v/>
      </c>
      <c r="Y18" s="121" t="str">
        <f>[1]场内基金!Y18</f>
        <v>SZ159940</v>
      </c>
      <c r="Z18" s="122" t="str">
        <f>[1]场内基金!Z18</f>
        <v>金融地产ETF</v>
      </c>
      <c r="AA18" s="122" t="str">
        <f>[1]场内基金!AA18</f>
        <v>全指金融</v>
      </c>
      <c r="AB18" s="122">
        <f>[1]场内基金!AB18</f>
        <v>0.949</v>
      </c>
      <c r="AC18" s="122">
        <f>[1]场内基金!AC18</f>
        <v>6.79</v>
      </c>
      <c r="AD18" s="123">
        <f>[1]场内基金!AD18</f>
        <v>0.3529</v>
      </c>
      <c r="AE18" s="122">
        <f>[1]场内基金!AE18</f>
        <v>0.63</v>
      </c>
      <c r="AF18" s="123">
        <f>[1]场内基金!AF18</f>
        <v>0.0332</v>
      </c>
      <c r="AG18" s="122">
        <f>[1]场内基金!AG18</f>
        <v>178</v>
      </c>
      <c r="AH18" s="138" t="str">
        <f>[1]场内基金!AH18</f>
        <v>B</v>
      </c>
      <c r="AJ18" s="139" t="str">
        <f>[1]场内基金!AJ18</f>
        <v>SH510050</v>
      </c>
      <c r="AK18" s="140" t="str">
        <f>[1]场内基金!AK18</f>
        <v>上证50ETF</v>
      </c>
      <c r="AL18" s="140" t="str">
        <f>[1]场内基金!AL18</f>
        <v>上证50</v>
      </c>
      <c r="AM18" s="140">
        <f>[1]场内基金!AM18</f>
        <v>2.748</v>
      </c>
      <c r="AN18" s="140">
        <f>[1]场内基金!AN18</f>
        <v>9.51</v>
      </c>
      <c r="AO18" s="140">
        <f>[1]场内基金!AO18</f>
        <v>0.2118</v>
      </c>
      <c r="AP18" s="140">
        <f>[1]场内基金!AP18</f>
        <v>1.17</v>
      </c>
      <c r="AQ18" s="140">
        <f>[1]场内基金!AQ18</f>
        <v>0.2135</v>
      </c>
      <c r="AR18" s="140">
        <f>[1]场内基金!AR18</f>
        <v>0.1233</v>
      </c>
      <c r="AS18" s="140">
        <f ca="1">[1]场内基金!AS18</f>
        <v>0.0387</v>
      </c>
      <c r="AT18" s="146">
        <f>[1]场内基金!AT18</f>
        <v>278</v>
      </c>
    </row>
    <row r="19" spans="3:46">
      <c r="C19">
        <f>[1]场内基金!C19</f>
        <v>11</v>
      </c>
      <c r="D19" s="51" t="str">
        <f>[1]场内基金!D19</f>
        <v>SZ159940</v>
      </c>
      <c r="E19" s="52" t="str">
        <f>[1]场内基金!E19</f>
        <v>金融地产ETF</v>
      </c>
      <c r="F19" s="52" t="str">
        <f>[1]场内基金!F19</f>
        <v>全指金融</v>
      </c>
      <c r="G19" s="52">
        <f>[1]场内基金!G19</f>
        <v>0.949</v>
      </c>
      <c r="H19" s="52">
        <f>[1]场内基金!H19</f>
        <v>6.79</v>
      </c>
      <c r="I19" s="59">
        <f>[1]场内基金!I19</f>
        <v>0.3529</v>
      </c>
      <c r="J19" s="52">
        <f>[1]场内基金!J19</f>
        <v>0.63</v>
      </c>
      <c r="K19" s="59">
        <f>[1]场内基金!K19</f>
        <v>0.0332</v>
      </c>
      <c r="L19" s="99">
        <f>[1]场内基金!L19</f>
        <v>0.04</v>
      </c>
      <c r="N19" s="15" t="str">
        <f>[1]场内基金!N19</f>
        <v/>
      </c>
      <c r="O19" s="16" t="str">
        <f>[1]场内基金!O19</f>
        <v/>
      </c>
      <c r="P19" s="16" t="str">
        <f>[1]场内基金!P19</f>
        <v/>
      </c>
      <c r="Q19" s="16" t="str">
        <f>[1]场内基金!Q19</f>
        <v/>
      </c>
      <c r="R19" s="16" t="str">
        <f>[1]场内基金!R19</f>
        <v/>
      </c>
      <c r="S19" s="109" t="str">
        <f>[1]场内基金!S19</f>
        <v/>
      </c>
      <c r="T19" s="16" t="str">
        <f>[1]场内基金!T19</f>
        <v/>
      </c>
      <c r="U19" s="109" t="str">
        <f>[1]场内基金!U19</f>
        <v/>
      </c>
      <c r="V19" s="16" t="str">
        <f>[1]场内基金!V19</f>
        <v/>
      </c>
      <c r="W19" s="29" t="str">
        <f ca="1">[1]场内基金!W19</f>
        <v/>
      </c>
      <c r="Y19" s="124" t="str">
        <f>[1]场内基金!Y19</f>
        <v>SH513100</v>
      </c>
      <c r="Z19" s="125" t="str">
        <f>[1]场内基金!Z19</f>
        <v>纳指ETF</v>
      </c>
      <c r="AA19" s="125" t="str">
        <f>[1]场内基金!AA19</f>
        <v>纳指100</v>
      </c>
      <c r="AB19" s="125">
        <f>[1]场内基金!AB19</f>
        <v>0.805</v>
      </c>
      <c r="AC19" s="125">
        <f>[1]场内基金!AC19</f>
        <v>24.4</v>
      </c>
      <c r="AD19" s="126">
        <f>[1]场内基金!AD19</f>
        <v>0.5149</v>
      </c>
      <c r="AE19" s="125">
        <f>[1]场内基金!AE19</f>
        <v>5.95</v>
      </c>
      <c r="AF19" s="126">
        <f>[1]场内基金!AF19</f>
        <v>0.7001</v>
      </c>
      <c r="AG19" s="125">
        <f>[1]场内基金!AG19</f>
        <v>158</v>
      </c>
      <c r="AH19" s="141" t="str">
        <f>[1]场内基金!AH19</f>
        <v>B</v>
      </c>
      <c r="AJ19" s="136" t="str">
        <f>[1]场内基金!AJ19</f>
        <v>SH512070</v>
      </c>
      <c r="AK19" s="137" t="str">
        <f>[1]场内基金!AK19</f>
        <v>证券保险ETF</v>
      </c>
      <c r="AL19" s="137" t="str">
        <f>[1]场内基金!AL19</f>
        <v>300非银</v>
      </c>
      <c r="AM19" s="137">
        <f>[1]场内基金!AM19</f>
        <v>0.64</v>
      </c>
      <c r="AN19" s="137">
        <f>[1]场内基金!AN19</f>
        <v>14.67</v>
      </c>
      <c r="AO19" s="137">
        <f>[1]场内基金!AO19</f>
        <v>0.2611</v>
      </c>
      <c r="AP19" s="137">
        <f>[1]场内基金!AP19</f>
        <v>1.28</v>
      </c>
      <c r="AQ19" s="137">
        <f>[1]场内基金!AQ19</f>
        <v>0.0674</v>
      </c>
      <c r="AR19" s="137">
        <f>[1]场内基金!AR19</f>
        <v>0.087</v>
      </c>
      <c r="AS19" s="137">
        <f ca="1">[1]场内基金!AS19</f>
        <v>0.0277</v>
      </c>
      <c r="AT19" s="145">
        <f>[1]场内基金!AT19</f>
        <v>178</v>
      </c>
    </row>
    <row r="20" spans="3:46">
      <c r="C20">
        <f>[1]场内基金!C20</f>
        <v>12</v>
      </c>
      <c r="D20" s="49" t="str">
        <f>[1]场内基金!D20</f>
        <v>SH513100</v>
      </c>
      <c r="E20" s="50" t="str">
        <f>[1]场内基金!E20</f>
        <v>纳指ETF</v>
      </c>
      <c r="F20" s="50" t="str">
        <f>[1]场内基金!F20</f>
        <v>纳指100</v>
      </c>
      <c r="G20" s="50">
        <f>[1]场内基金!G20</f>
        <v>0.805</v>
      </c>
      <c r="H20" s="50">
        <f>[1]场内基金!H20</f>
        <v>24.4</v>
      </c>
      <c r="I20" s="58">
        <f>[1]场内基金!I20</f>
        <v>0.5149</v>
      </c>
      <c r="J20" s="50">
        <f>[1]场内基金!J20</f>
        <v>5.95</v>
      </c>
      <c r="K20" s="58">
        <f>[1]场内基金!K20</f>
        <v>0.7001</v>
      </c>
      <c r="L20" s="98">
        <f>[1]场内基金!L20</f>
        <v>0.04</v>
      </c>
      <c r="N20" s="13" t="str">
        <f>[1]场内基金!N20</f>
        <v/>
      </c>
      <c r="O20" s="14" t="str">
        <f>[1]场内基金!O20</f>
        <v/>
      </c>
      <c r="P20" s="14" t="str">
        <f>[1]场内基金!P20</f>
        <v/>
      </c>
      <c r="Q20" s="14" t="str">
        <f>[1]场内基金!Q20</f>
        <v/>
      </c>
      <c r="R20" s="14" t="str">
        <f>[1]场内基金!R20</f>
        <v/>
      </c>
      <c r="S20" s="108" t="str">
        <f>[1]场内基金!S20</f>
        <v/>
      </c>
      <c r="T20" s="14" t="str">
        <f>[1]场内基金!T20</f>
        <v/>
      </c>
      <c r="U20" s="108" t="str">
        <f>[1]场内基金!U20</f>
        <v/>
      </c>
      <c r="V20" s="14" t="str">
        <f>[1]场内基金!V20</f>
        <v/>
      </c>
      <c r="W20" s="28" t="str">
        <f ca="1">[1]场内基金!W20</f>
        <v/>
      </c>
      <c r="Y20" s="121" t="str">
        <f>[1]场内基金!Y20</f>
        <v>SH515750</v>
      </c>
      <c r="Z20" s="122" t="str">
        <f>[1]场内基金!Z20</f>
        <v>科技50ETF</v>
      </c>
      <c r="AA20" s="122" t="str">
        <f>[1]场内基金!AA20</f>
        <v>中证科技</v>
      </c>
      <c r="AB20" s="122">
        <f>[1]场内基金!AB20</f>
        <v>1.169</v>
      </c>
      <c r="AC20" s="122">
        <f>[1]场内基金!AC20</f>
        <v>31.47</v>
      </c>
      <c r="AD20" s="123">
        <f>[1]场内基金!AD20</f>
        <v>0.0718</v>
      </c>
      <c r="AE20" s="122">
        <f>[1]场内基金!AE20</f>
        <v>4.17</v>
      </c>
      <c r="AF20" s="123">
        <f>[1]场内基金!AF20</f>
        <v>0.1139</v>
      </c>
      <c r="AG20" s="122">
        <f>[1]场内基金!AG20</f>
        <v>138</v>
      </c>
      <c r="AH20" s="138" t="str">
        <f>[1]场内基金!AH20</f>
        <v>B</v>
      </c>
      <c r="AJ20" s="139" t="str">
        <f>[1]场内基金!AJ20</f>
        <v>SZ159940</v>
      </c>
      <c r="AK20" s="140" t="str">
        <f>[1]场内基金!AK20</f>
        <v>金融地产ETF</v>
      </c>
      <c r="AL20" s="140" t="str">
        <f>[1]场内基金!AL20</f>
        <v>全指金融</v>
      </c>
      <c r="AM20" s="140">
        <f>[1]场内基金!AM20</f>
        <v>0.949</v>
      </c>
      <c r="AN20" s="140">
        <f>[1]场内基金!AN20</f>
        <v>6.79</v>
      </c>
      <c r="AO20" s="140">
        <f>[1]场内基金!AO20</f>
        <v>0.3529</v>
      </c>
      <c r="AP20" s="140">
        <f>[1]场内基金!AP20</f>
        <v>0.63</v>
      </c>
      <c r="AQ20" s="140">
        <f>[1]场内基金!AQ20</f>
        <v>0.0332</v>
      </c>
      <c r="AR20" s="140">
        <f>[1]场内基金!AR20</f>
        <v>0.0933</v>
      </c>
      <c r="AS20" s="140">
        <f ca="1">[1]场内基金!AS20</f>
        <v>0.0419</v>
      </c>
      <c r="AT20" s="146">
        <f>[1]场内基金!AT20</f>
        <v>178</v>
      </c>
    </row>
    <row r="21" spans="3:46">
      <c r="C21">
        <f>[1]场内基金!C21</f>
        <v>13</v>
      </c>
      <c r="D21" s="51" t="str">
        <f>[1]场内基金!D21</f>
        <v>SH512480</v>
      </c>
      <c r="E21" s="52" t="str">
        <f>[1]场内基金!E21</f>
        <v>半导体ETF</v>
      </c>
      <c r="F21" s="52" t="str">
        <f>[1]场内基金!F21</f>
        <v>半导体</v>
      </c>
      <c r="G21" s="52">
        <f>[1]场内基金!G21</f>
        <v>0.844</v>
      </c>
      <c r="H21" s="52">
        <f>[1]场内基金!H21</f>
        <v>40.73</v>
      </c>
      <c r="I21" s="59">
        <f>[1]场内基金!I21</f>
        <v>0.0524</v>
      </c>
      <c r="J21" s="52">
        <f>[1]场内基金!J21</f>
        <v>4.42</v>
      </c>
      <c r="K21" s="59">
        <f>[1]场内基金!K21</f>
        <v>0.5754</v>
      </c>
      <c r="L21" s="99">
        <f>[1]场内基金!L21</f>
        <v>0.07</v>
      </c>
      <c r="N21" s="15" t="str">
        <f>[1]场内基金!N21</f>
        <v/>
      </c>
      <c r="O21" s="16" t="str">
        <f>[1]场内基金!O21</f>
        <v/>
      </c>
      <c r="P21" s="16" t="str">
        <f>[1]场内基金!P21</f>
        <v/>
      </c>
      <c r="Q21" s="16" t="str">
        <f>[1]场内基金!Q21</f>
        <v/>
      </c>
      <c r="R21" s="16" t="str">
        <f>[1]场内基金!R21</f>
        <v/>
      </c>
      <c r="S21" s="109" t="str">
        <f>[1]场内基金!S21</f>
        <v/>
      </c>
      <c r="T21" s="16" t="str">
        <f>[1]场内基金!T21</f>
        <v/>
      </c>
      <c r="U21" s="109" t="str">
        <f>[1]场内基金!U21</f>
        <v/>
      </c>
      <c r="V21" s="16" t="str">
        <f>[1]场内基金!V21</f>
        <v/>
      </c>
      <c r="W21" s="29" t="str">
        <f ca="1">[1]场内基金!W21</f>
        <v/>
      </c>
      <c r="Y21" s="124" t="str">
        <f>[1]场内基金!Y21</f>
        <v>SH510180</v>
      </c>
      <c r="Z21" s="125" t="str">
        <f>[1]场内基金!Z21</f>
        <v>上证180ETF</v>
      </c>
      <c r="AA21" s="125" t="str">
        <f>[1]场内基金!AA21</f>
        <v>上证180</v>
      </c>
      <c r="AB21" s="125">
        <f>[1]场内基金!AB21</f>
        <v>3.557</v>
      </c>
      <c r="AC21" s="125">
        <f>[1]场内基金!AC21</f>
        <v>9.4</v>
      </c>
      <c r="AD21" s="126">
        <f>[1]场内基金!AD21</f>
        <v>0.1151</v>
      </c>
      <c r="AE21" s="125">
        <f>[1]场内基金!AE21</f>
        <v>1.02</v>
      </c>
      <c r="AF21" s="126">
        <f>[1]场内基金!AF21</f>
        <v>0.0126</v>
      </c>
      <c r="AG21" s="125">
        <f>[1]场内基金!AG21</f>
        <v>138</v>
      </c>
      <c r="AH21" s="141" t="str">
        <f>[1]场内基金!AH21</f>
        <v>B</v>
      </c>
      <c r="AJ21" s="136" t="str">
        <f>[1]场内基金!AJ21</f>
        <v>SH513100</v>
      </c>
      <c r="AK21" s="137" t="str">
        <f>[1]场内基金!AK21</f>
        <v>纳指ETF</v>
      </c>
      <c r="AL21" s="137" t="str">
        <f>[1]场内基金!AL21</f>
        <v>纳指100</v>
      </c>
      <c r="AM21" s="137">
        <f>[1]场内基金!AM21</f>
        <v>0.805</v>
      </c>
      <c r="AN21" s="137">
        <f>[1]场内基金!AN21</f>
        <v>24.4</v>
      </c>
      <c r="AO21" s="137">
        <f>[1]场内基金!AO21</f>
        <v>0.5149</v>
      </c>
      <c r="AP21" s="137">
        <f>[1]场内基金!AP21</f>
        <v>5.95</v>
      </c>
      <c r="AQ21" s="137">
        <f>[1]场内基金!AQ21</f>
        <v>0.7001</v>
      </c>
      <c r="AR21" s="137">
        <f>[1]场内基金!AR21</f>
        <v>0.2437</v>
      </c>
      <c r="AS21" s="137">
        <f ca="1">[1]场内基金!AS21</f>
        <v>0.009</v>
      </c>
      <c r="AT21" s="145">
        <f>[1]场内基金!AT21</f>
        <v>158</v>
      </c>
    </row>
    <row r="22" spans="3:46">
      <c r="C22">
        <f>[1]场内基金!C22</f>
        <v>14</v>
      </c>
      <c r="D22" s="49" t="str">
        <f>[1]场内基金!D22</f>
        <v>SZ159939</v>
      </c>
      <c r="E22" s="50" t="str">
        <f>[1]场内基金!E22</f>
        <v>信息技术ETF</v>
      </c>
      <c r="F22" s="50" t="str">
        <f>[1]场内基金!F22</f>
        <v>全指信息</v>
      </c>
      <c r="G22" s="50">
        <f>[1]场内基金!G22</f>
        <v>1.052</v>
      </c>
      <c r="H22" s="50">
        <f>[1]场内基金!H22</f>
        <v>41.75</v>
      </c>
      <c r="I22" s="58">
        <f>[1]场内基金!I22</f>
        <v>0.2568</v>
      </c>
      <c r="J22" s="50">
        <f>[1]场内基金!J22</f>
        <v>3.13</v>
      </c>
      <c r="K22" s="58">
        <f>[1]场内基金!K22</f>
        <v>0.1455</v>
      </c>
      <c r="L22" s="98">
        <f>[1]场内基金!L22</f>
        <v>0.07</v>
      </c>
      <c r="N22" s="13" t="str">
        <f>[1]场内基金!N22</f>
        <v/>
      </c>
      <c r="O22" s="14" t="str">
        <f>[1]场内基金!O22</f>
        <v/>
      </c>
      <c r="P22" s="14" t="str">
        <f>[1]场内基金!P22</f>
        <v/>
      </c>
      <c r="Q22" s="14" t="str">
        <f>[1]场内基金!Q22</f>
        <v/>
      </c>
      <c r="R22" s="14" t="str">
        <f>[1]场内基金!R22</f>
        <v/>
      </c>
      <c r="S22" s="108" t="str">
        <f>[1]场内基金!S22</f>
        <v/>
      </c>
      <c r="T22" s="14" t="str">
        <f>[1]场内基金!T22</f>
        <v/>
      </c>
      <c r="U22" s="108" t="str">
        <f>[1]场内基金!U22</f>
        <v/>
      </c>
      <c r="V22" s="14" t="str">
        <f>[1]场内基金!V22</f>
        <v/>
      </c>
      <c r="W22" s="28" t="str">
        <f ca="1">[1]场内基金!W22</f>
        <v/>
      </c>
      <c r="Y22" s="121" t="str">
        <f>[1]场内基金!Y22</f>
        <v/>
      </c>
      <c r="Z22" s="122" t="str">
        <f>[1]场内基金!Z22</f>
        <v/>
      </c>
      <c r="AA22" s="122" t="str">
        <f>[1]场内基金!AA22</f>
        <v/>
      </c>
      <c r="AB22" s="122" t="str">
        <f>[1]场内基金!AB22</f>
        <v/>
      </c>
      <c r="AC22" s="122" t="str">
        <f>[1]场内基金!AC22</f>
        <v/>
      </c>
      <c r="AD22" s="123" t="str">
        <f>[1]场内基金!AD22</f>
        <v/>
      </c>
      <c r="AE22" s="122" t="str">
        <f>[1]场内基金!AE22</f>
        <v/>
      </c>
      <c r="AF22" s="123" t="str">
        <f>[1]场内基金!AF22</f>
        <v/>
      </c>
      <c r="AG22" s="122" t="str">
        <f>[1]场内基金!AG22</f>
        <v/>
      </c>
      <c r="AH22" s="138" t="str">
        <f>[1]场内基金!AH22</f>
        <v/>
      </c>
      <c r="AJ22" s="139" t="str">
        <f>[1]场内基金!AJ22</f>
        <v>SH512480</v>
      </c>
      <c r="AK22" s="140" t="str">
        <f>[1]场内基金!AK22</f>
        <v>半导体ETF</v>
      </c>
      <c r="AL22" s="140" t="str">
        <f>[1]场内基金!AL22</f>
        <v>半导体</v>
      </c>
      <c r="AM22" s="140">
        <f>[1]场内基金!AM22</f>
        <v>0.844</v>
      </c>
      <c r="AN22" s="140">
        <f>[1]场内基金!AN22</f>
        <v>40.73</v>
      </c>
      <c r="AO22" s="140">
        <f>[1]场内基金!AO22</f>
        <v>0.0524</v>
      </c>
      <c r="AP22" s="140">
        <f>[1]场内基金!AP22</f>
        <v>4.42</v>
      </c>
      <c r="AQ22" s="140">
        <f>[1]场内基金!AQ22</f>
        <v>0.5754</v>
      </c>
      <c r="AR22" s="140">
        <f>[1]场内基金!AR22</f>
        <v>0.1084</v>
      </c>
      <c r="AS22" s="140">
        <f ca="1">[1]场内基金!AS22</f>
        <v>0.0033</v>
      </c>
      <c r="AT22" s="146">
        <f>[1]场内基金!AT22</f>
        <v>157</v>
      </c>
    </row>
    <row r="23" spans="3:46">
      <c r="C23">
        <f>[1]场内基金!C23</f>
        <v>15</v>
      </c>
      <c r="D23" s="51" t="str">
        <f>[1]场内基金!D23</f>
        <v>SH515750</v>
      </c>
      <c r="E23" s="52" t="str">
        <f>[1]场内基金!E23</f>
        <v>科技50ETF</v>
      </c>
      <c r="F23" s="52" t="str">
        <f>[1]场内基金!F23</f>
        <v>中证科技</v>
      </c>
      <c r="G23" s="52">
        <f>[1]场内基金!G23</f>
        <v>1.169</v>
      </c>
      <c r="H23" s="52">
        <f>[1]场内基金!H23</f>
        <v>31.47</v>
      </c>
      <c r="I23" s="59">
        <f>[1]场内基金!I23</f>
        <v>0.0718</v>
      </c>
      <c r="J23" s="52">
        <f>[1]场内基金!J23</f>
        <v>4.17</v>
      </c>
      <c r="K23" s="59">
        <f>[1]场内基金!K23</f>
        <v>0.1139</v>
      </c>
      <c r="L23" s="99">
        <f>[1]场内基金!L23</f>
        <v>0.06</v>
      </c>
      <c r="N23" s="15" t="str">
        <f>[1]场内基金!N23</f>
        <v/>
      </c>
      <c r="O23" s="16" t="str">
        <f>[1]场内基金!O23</f>
        <v/>
      </c>
      <c r="P23" s="16" t="str">
        <f>[1]场内基金!P23</f>
        <v/>
      </c>
      <c r="Q23" s="16" t="str">
        <f>[1]场内基金!Q23</f>
        <v/>
      </c>
      <c r="R23" s="16" t="str">
        <f>[1]场内基金!R23</f>
        <v/>
      </c>
      <c r="S23" s="109" t="str">
        <f>[1]场内基金!S23</f>
        <v/>
      </c>
      <c r="T23" s="16" t="str">
        <f>[1]场内基金!T23</f>
        <v/>
      </c>
      <c r="U23" s="109" t="str">
        <f>[1]场内基金!U23</f>
        <v/>
      </c>
      <c r="V23" s="16" t="str">
        <f>[1]场内基金!V23</f>
        <v/>
      </c>
      <c r="W23" s="29" t="str">
        <f ca="1">[1]场内基金!W23</f>
        <v/>
      </c>
      <c r="Y23" s="124" t="str">
        <f>[1]场内基金!Y23</f>
        <v/>
      </c>
      <c r="Z23" s="125" t="str">
        <f>[1]场内基金!Z23</f>
        <v/>
      </c>
      <c r="AA23" s="125" t="str">
        <f>[1]场内基金!AA23</f>
        <v/>
      </c>
      <c r="AB23" s="125" t="str">
        <f>[1]场内基金!AB23</f>
        <v/>
      </c>
      <c r="AC23" s="125" t="str">
        <f>[1]场内基金!AC23</f>
        <v/>
      </c>
      <c r="AD23" s="126" t="str">
        <f>[1]场内基金!AD23</f>
        <v/>
      </c>
      <c r="AE23" s="125" t="str">
        <f>[1]场内基金!AE23</f>
        <v/>
      </c>
      <c r="AF23" s="126" t="str">
        <f>[1]场内基金!AF23</f>
        <v/>
      </c>
      <c r="AG23" s="125" t="str">
        <f>[1]场内基金!AG23</f>
        <v/>
      </c>
      <c r="AH23" s="141" t="str">
        <f>[1]场内基金!AH23</f>
        <v/>
      </c>
      <c r="AJ23" s="136" t="str">
        <f>[1]场内基金!AJ23</f>
        <v>SZ159939</v>
      </c>
      <c r="AK23" s="137" t="str">
        <f>[1]场内基金!AK23</f>
        <v>信息技术ETF</v>
      </c>
      <c r="AL23" s="137" t="str">
        <f>[1]场内基金!AL23</f>
        <v>全指信息</v>
      </c>
      <c r="AM23" s="137">
        <f>[1]场内基金!AM23</f>
        <v>1.052</v>
      </c>
      <c r="AN23" s="137">
        <f>[1]场内基金!AN23</f>
        <v>41.75</v>
      </c>
      <c r="AO23" s="137">
        <f>[1]场内基金!AO23</f>
        <v>0.2568</v>
      </c>
      <c r="AP23" s="137">
        <f>[1]场内基金!AP23</f>
        <v>3.13</v>
      </c>
      <c r="AQ23" s="137">
        <f>[1]场内基金!AQ23</f>
        <v>0.1455</v>
      </c>
      <c r="AR23" s="137">
        <f>[1]场内基金!AR23</f>
        <v>0.0753</v>
      </c>
      <c r="AS23" s="137">
        <f ca="1">[1]场内基金!AS23</f>
        <v>0.0092</v>
      </c>
      <c r="AT23" s="145">
        <f>[1]场内基金!AT23</f>
        <v>157</v>
      </c>
    </row>
    <row r="24" spans="3:46">
      <c r="C24">
        <f>[1]场内基金!C24</f>
        <v>16</v>
      </c>
      <c r="D24" s="49" t="str">
        <f>[1]场内基金!D24</f>
        <v>SZ159902</v>
      </c>
      <c r="E24" s="50" t="str">
        <f>[1]场内基金!E24</f>
        <v>中小100ETF</v>
      </c>
      <c r="F24" s="50" t="str">
        <f>[1]场内基金!F24</f>
        <v>中小100</v>
      </c>
      <c r="G24" s="50">
        <f>[1]场内基金!G24</f>
        <v>3.8</v>
      </c>
      <c r="H24" s="50">
        <f>[1]场内基金!H24</f>
        <v>23.91</v>
      </c>
      <c r="I24" s="58">
        <f>[1]场内基金!I24</f>
        <v>0.0982</v>
      </c>
      <c r="J24" s="50">
        <f>[1]场内基金!J24</f>
        <v>3.25</v>
      </c>
      <c r="K24" s="58">
        <f>[1]场内基金!K24</f>
        <v>0.1054</v>
      </c>
      <c r="L24" s="98">
        <f>[1]场内基金!L24</f>
        <v>0.05</v>
      </c>
      <c r="N24" s="13" t="str">
        <f>[1]场内基金!N24</f>
        <v/>
      </c>
      <c r="O24" s="14" t="str">
        <f>[1]场内基金!O24</f>
        <v/>
      </c>
      <c r="P24" s="14" t="str">
        <f>[1]场内基金!P24</f>
        <v/>
      </c>
      <c r="Q24" s="14" t="str">
        <f>[1]场内基金!Q24</f>
        <v/>
      </c>
      <c r="R24" s="14" t="str">
        <f>[1]场内基金!R24</f>
        <v/>
      </c>
      <c r="S24" s="108" t="str">
        <f>[1]场内基金!S24</f>
        <v/>
      </c>
      <c r="T24" s="14" t="str">
        <f>[1]场内基金!T24</f>
        <v/>
      </c>
      <c r="U24" s="108" t="str">
        <f>[1]场内基金!U24</f>
        <v/>
      </c>
      <c r="V24" s="14" t="str">
        <f>[1]场内基金!V24</f>
        <v/>
      </c>
      <c r="W24" s="28" t="str">
        <f ca="1">[1]场内基金!W24</f>
        <v/>
      </c>
      <c r="Y24" s="121" t="str">
        <f>[1]场内基金!Y24</f>
        <v/>
      </c>
      <c r="Z24" s="122" t="str">
        <f>[1]场内基金!Z24</f>
        <v/>
      </c>
      <c r="AA24" s="122" t="str">
        <f>[1]场内基金!AA24</f>
        <v/>
      </c>
      <c r="AB24" s="122" t="str">
        <f>[1]场内基金!AB24</f>
        <v/>
      </c>
      <c r="AC24" s="122" t="str">
        <f>[1]场内基金!AC24</f>
        <v/>
      </c>
      <c r="AD24" s="123" t="str">
        <f>[1]场内基金!AD24</f>
        <v/>
      </c>
      <c r="AE24" s="122" t="str">
        <f>[1]场内基金!AE24</f>
        <v/>
      </c>
      <c r="AF24" s="123" t="str">
        <f>[1]场内基金!AF24</f>
        <v/>
      </c>
      <c r="AG24" s="122" t="str">
        <f>[1]场内基金!AG24</f>
        <v/>
      </c>
      <c r="AH24" s="138" t="str">
        <f>[1]场内基金!AH24</f>
        <v/>
      </c>
      <c r="AJ24" s="139" t="str">
        <f>[1]场内基金!AJ24</f>
        <v>SH515750</v>
      </c>
      <c r="AK24" s="140" t="str">
        <f>[1]场内基金!AK24</f>
        <v>科技50ETF</v>
      </c>
      <c r="AL24" s="140" t="str">
        <f>[1]场内基金!AL24</f>
        <v>中证科技</v>
      </c>
      <c r="AM24" s="140">
        <f>[1]场内基金!AM24</f>
        <v>1.169</v>
      </c>
      <c r="AN24" s="140">
        <f>[1]场内基金!AN24</f>
        <v>31.47</v>
      </c>
      <c r="AO24" s="140">
        <f>[1]场内基金!AO24</f>
        <v>0.0718</v>
      </c>
      <c r="AP24" s="140">
        <f>[1]场内基金!AP24</f>
        <v>4.17</v>
      </c>
      <c r="AQ24" s="140">
        <f>[1]场内基金!AQ24</f>
        <v>0.1139</v>
      </c>
      <c r="AR24" s="140">
        <f>[1]场内基金!AR24</f>
        <v>0.1324</v>
      </c>
      <c r="AS24" s="140">
        <f ca="1">[1]场内基金!AS24</f>
        <v>0.0082</v>
      </c>
      <c r="AT24" s="146">
        <f>[1]场内基金!AT24</f>
        <v>138</v>
      </c>
    </row>
    <row r="25" spans="3:46">
      <c r="C25">
        <f>[1]场内基金!C25</f>
        <v>17</v>
      </c>
      <c r="D25" s="51" t="str">
        <f>[1]场内基金!D25</f>
        <v>SH515880</v>
      </c>
      <c r="E25" s="52" t="str">
        <f>[1]场内基金!E25</f>
        <v>通信ETF</v>
      </c>
      <c r="F25" s="52" t="str">
        <f>[1]场内基金!F25</f>
        <v>通信设备</v>
      </c>
      <c r="G25" s="52">
        <f>[1]场内基金!G25</f>
        <v>0.85</v>
      </c>
      <c r="H25" s="52">
        <f>[1]场内基金!H25</f>
        <v>20.43</v>
      </c>
      <c r="I25" s="59">
        <f>[1]场内基金!I25</f>
        <v>0.0108</v>
      </c>
      <c r="J25" s="52">
        <f>[1]场内基金!J25</f>
        <v>2.36</v>
      </c>
      <c r="K25" s="59">
        <f>[1]场内基金!K25</f>
        <v>0.0269</v>
      </c>
      <c r="L25" s="99">
        <f>[1]场内基金!L25</f>
        <v>0.06</v>
      </c>
      <c r="N25" s="15" t="str">
        <f>[1]场内基金!N25</f>
        <v/>
      </c>
      <c r="O25" s="16" t="str">
        <f>[1]场内基金!O25</f>
        <v/>
      </c>
      <c r="P25" s="16" t="str">
        <f>[1]场内基金!P25</f>
        <v/>
      </c>
      <c r="Q25" s="16" t="str">
        <f>[1]场内基金!Q25</f>
        <v/>
      </c>
      <c r="R25" s="16" t="str">
        <f>[1]场内基金!R25</f>
        <v/>
      </c>
      <c r="S25" s="109" t="str">
        <f>[1]场内基金!S25</f>
        <v/>
      </c>
      <c r="T25" s="16" t="str">
        <f>[1]场内基金!T25</f>
        <v/>
      </c>
      <c r="U25" s="109" t="str">
        <f>[1]场内基金!U25</f>
        <v/>
      </c>
      <c r="V25" s="16" t="str">
        <f>[1]场内基金!V25</f>
        <v/>
      </c>
      <c r="W25" s="29" t="str">
        <f ca="1">[1]场内基金!W25</f>
        <v/>
      </c>
      <c r="Y25" s="124" t="str">
        <f>[1]场内基金!Y25</f>
        <v/>
      </c>
      <c r="Z25" s="125" t="str">
        <f>[1]场内基金!Z25</f>
        <v/>
      </c>
      <c r="AA25" s="125" t="str">
        <f>[1]场内基金!AA25</f>
        <v/>
      </c>
      <c r="AB25" s="125" t="str">
        <f>[1]场内基金!AB25</f>
        <v/>
      </c>
      <c r="AC25" s="125" t="str">
        <f>[1]场内基金!AC25</f>
        <v/>
      </c>
      <c r="AD25" s="126" t="str">
        <f>[1]场内基金!AD25</f>
        <v/>
      </c>
      <c r="AE25" s="125" t="str">
        <f>[1]场内基金!AE25</f>
        <v/>
      </c>
      <c r="AF25" s="126" t="str">
        <f>[1]场内基金!AF25</f>
        <v/>
      </c>
      <c r="AG25" s="125" t="str">
        <f>[1]场内基金!AG25</f>
        <v/>
      </c>
      <c r="AH25" s="141" t="str">
        <f>[1]场内基金!AH25</f>
        <v/>
      </c>
      <c r="AJ25" s="136" t="str">
        <f>[1]场内基金!AJ25</f>
        <v>SH510180</v>
      </c>
      <c r="AK25" s="137" t="str">
        <f>[1]场内基金!AK25</f>
        <v>上证180ETF</v>
      </c>
      <c r="AL25" s="137" t="str">
        <f>[1]场内基金!AL25</f>
        <v>上证180</v>
      </c>
      <c r="AM25" s="137">
        <f>[1]场内基金!AM25</f>
        <v>3.557</v>
      </c>
      <c r="AN25" s="137">
        <f>[1]场内基金!AN25</f>
        <v>9.4</v>
      </c>
      <c r="AO25" s="137">
        <f>[1]场内基金!AO25</f>
        <v>0.1151</v>
      </c>
      <c r="AP25" s="137">
        <f>[1]场内基金!AP25</f>
        <v>1.02</v>
      </c>
      <c r="AQ25" s="137">
        <f>[1]场内基金!AQ25</f>
        <v>0.0126</v>
      </c>
      <c r="AR25" s="137">
        <f>[1]场内基金!AR25</f>
        <v>0.109</v>
      </c>
      <c r="AS25" s="137">
        <f ca="1">[1]场内基金!AS25</f>
        <v>0.0347</v>
      </c>
      <c r="AT25" s="145">
        <f>[1]场内基金!AT25</f>
        <v>138</v>
      </c>
    </row>
    <row r="26" spans="3:46">
      <c r="C26">
        <f>[1]场内基金!C26</f>
        <v>18</v>
      </c>
      <c r="D26" s="49" t="str">
        <f>[1]场内基金!D26</f>
        <v>SZ159781</v>
      </c>
      <c r="E26" s="50" t="str">
        <f>[1]场内基金!E26</f>
        <v>双创50ETF</v>
      </c>
      <c r="F26" s="50" t="str">
        <f>[1]场内基金!F26</f>
        <v>科创创业50</v>
      </c>
      <c r="G26" s="50">
        <f>[1]场内基金!G26</f>
        <v>0.624</v>
      </c>
      <c r="H26" s="50">
        <f>[1]场内基金!H26</f>
        <v>39.09</v>
      </c>
      <c r="I26" s="58">
        <f>[1]场内基金!I26</f>
        <v>0.1296</v>
      </c>
      <c r="J26" s="50">
        <f>[1]场内基金!J26</f>
        <v>5.29</v>
      </c>
      <c r="K26" s="58">
        <f>[1]场内基金!K26</f>
        <v>0.172</v>
      </c>
      <c r="L26" s="98">
        <f>[1]场内基金!L26</f>
        <v>0.05</v>
      </c>
      <c r="N26" s="13" t="str">
        <f>[1]场内基金!N26</f>
        <v/>
      </c>
      <c r="O26" s="14" t="str">
        <f>[1]场内基金!O26</f>
        <v/>
      </c>
      <c r="P26" s="14" t="str">
        <f>[1]场内基金!P26</f>
        <v/>
      </c>
      <c r="Q26" s="14" t="str">
        <f>[1]场内基金!Q26</f>
        <v/>
      </c>
      <c r="R26" s="14" t="str">
        <f>[1]场内基金!R26</f>
        <v/>
      </c>
      <c r="S26" s="108" t="str">
        <f>[1]场内基金!S26</f>
        <v/>
      </c>
      <c r="T26" s="14" t="str">
        <f>[1]场内基金!T26</f>
        <v/>
      </c>
      <c r="U26" s="108" t="str">
        <f>[1]场内基金!U26</f>
        <v/>
      </c>
      <c r="V26" s="14" t="str">
        <f>[1]场内基金!V26</f>
        <v/>
      </c>
      <c r="W26" s="28" t="str">
        <f ca="1">[1]场内基金!W26</f>
        <v/>
      </c>
      <c r="Y26" s="121" t="str">
        <f>[1]场内基金!Y26</f>
        <v/>
      </c>
      <c r="Z26" s="122" t="str">
        <f>[1]场内基金!Z26</f>
        <v/>
      </c>
      <c r="AA26" s="122" t="str">
        <f>[1]场内基金!AA26</f>
        <v/>
      </c>
      <c r="AB26" s="122" t="str">
        <f>[1]场内基金!AB26</f>
        <v/>
      </c>
      <c r="AC26" s="122" t="str">
        <f>[1]场内基金!AC26</f>
        <v/>
      </c>
      <c r="AD26" s="123" t="str">
        <f>[1]场内基金!AD26</f>
        <v/>
      </c>
      <c r="AE26" s="122" t="str">
        <f>[1]场内基金!AE26</f>
        <v/>
      </c>
      <c r="AF26" s="123" t="str">
        <f>[1]场内基金!AF26</f>
        <v/>
      </c>
      <c r="AG26" s="122" t="str">
        <f>[1]场内基金!AG26</f>
        <v/>
      </c>
      <c r="AH26" s="138" t="str">
        <f>[1]场内基金!AH26</f>
        <v/>
      </c>
      <c r="AJ26" s="139" t="str">
        <f>[1]场内基金!AJ26</f>
        <v>SZ159902</v>
      </c>
      <c r="AK26" s="140" t="str">
        <f>[1]场内基金!AK26</f>
        <v>中小100ETF</v>
      </c>
      <c r="AL26" s="140" t="str">
        <f>[1]场内基金!AL26</f>
        <v>中小100</v>
      </c>
      <c r="AM26" s="140">
        <f>[1]场内基金!AM26</f>
        <v>3.8</v>
      </c>
      <c r="AN26" s="140">
        <f>[1]场内基金!AN26</f>
        <v>23.91</v>
      </c>
      <c r="AO26" s="140">
        <f>[1]场内基金!AO26</f>
        <v>0.0982</v>
      </c>
      <c r="AP26" s="140">
        <f>[1]场内基金!AP26</f>
        <v>3.25</v>
      </c>
      <c r="AQ26" s="140">
        <f>[1]场内基金!AQ26</f>
        <v>0.1054</v>
      </c>
      <c r="AR26" s="140">
        <f>[1]场内基金!AR26</f>
        <v>0.136</v>
      </c>
      <c r="AS26" s="140">
        <f ca="1">[1]场内基金!AS26</f>
        <v>0.011</v>
      </c>
      <c r="AT26" s="146">
        <f>[1]场内基金!AT26</f>
        <v>136</v>
      </c>
    </row>
    <row r="27" spans="3:46">
      <c r="C27">
        <f>[1]场内基金!C27</f>
        <v>19</v>
      </c>
      <c r="D27" s="51" t="str">
        <f>[1]场内基金!D27</f>
        <v>SZ159870</v>
      </c>
      <c r="E27" s="52" t="str">
        <f>[1]场内基金!E27</f>
        <v>化工ETF</v>
      </c>
      <c r="F27" s="52" t="str">
        <f>[1]场内基金!F27</f>
        <v>细分化工</v>
      </c>
      <c r="G27" s="52">
        <f>[1]场内基金!G27</f>
        <v>0.789</v>
      </c>
      <c r="H27" s="52">
        <f>[1]场内基金!H27</f>
        <v>13.86</v>
      </c>
      <c r="I27" s="59">
        <f>[1]场内基金!I27</f>
        <v>0.2777</v>
      </c>
      <c r="J27" s="52">
        <f>[1]场内基金!J27</f>
        <v>2.81</v>
      </c>
      <c r="K27" s="59">
        <f>[1]场内基金!K27</f>
        <v>0.7983</v>
      </c>
      <c r="L27" s="99">
        <f>[1]场内基金!L27</f>
        <v>0.05</v>
      </c>
      <c r="N27" s="15" t="str">
        <f>[1]场内基金!N27</f>
        <v/>
      </c>
      <c r="O27" s="16" t="str">
        <f>[1]场内基金!O27</f>
        <v/>
      </c>
      <c r="P27" s="16" t="str">
        <f>[1]场内基金!P27</f>
        <v/>
      </c>
      <c r="Q27" s="16" t="str">
        <f>[1]场内基金!Q27</f>
        <v/>
      </c>
      <c r="R27" s="16" t="str">
        <f>[1]场内基金!R27</f>
        <v/>
      </c>
      <c r="S27" s="109" t="str">
        <f>[1]场内基金!S27</f>
        <v/>
      </c>
      <c r="T27" s="16" t="str">
        <f>[1]场内基金!T27</f>
        <v/>
      </c>
      <c r="U27" s="109" t="str">
        <f>[1]场内基金!U27</f>
        <v/>
      </c>
      <c r="V27" s="16" t="str">
        <f>[1]场内基金!V27</f>
        <v/>
      </c>
      <c r="W27" s="29" t="str">
        <f ca="1">[1]场内基金!W27</f>
        <v/>
      </c>
      <c r="Y27" s="124" t="str">
        <f>[1]场内基金!Y27</f>
        <v/>
      </c>
      <c r="Z27" s="125" t="str">
        <f>[1]场内基金!Z27</f>
        <v/>
      </c>
      <c r="AA27" s="125" t="str">
        <f>[1]场内基金!AA27</f>
        <v/>
      </c>
      <c r="AB27" s="125" t="str">
        <f>[1]场内基金!AB27</f>
        <v/>
      </c>
      <c r="AC27" s="125" t="str">
        <f>[1]场内基金!AC27</f>
        <v/>
      </c>
      <c r="AD27" s="126" t="str">
        <f>[1]场内基金!AD27</f>
        <v/>
      </c>
      <c r="AE27" s="125" t="str">
        <f>[1]场内基金!AE27</f>
        <v/>
      </c>
      <c r="AF27" s="126" t="str">
        <f>[1]场内基金!AF27</f>
        <v/>
      </c>
      <c r="AG27" s="125" t="str">
        <f>[1]场内基金!AG27</f>
        <v/>
      </c>
      <c r="AH27" s="141" t="str">
        <f>[1]场内基金!AH27</f>
        <v/>
      </c>
      <c r="AJ27" s="136" t="str">
        <f>[1]场内基金!AJ27</f>
        <v>SH515880</v>
      </c>
      <c r="AK27" s="137" t="str">
        <f>[1]场内基金!AK27</f>
        <v>通信ETF</v>
      </c>
      <c r="AL27" s="137" t="str">
        <f>[1]场内基金!AL27</f>
        <v>通信设备</v>
      </c>
      <c r="AM27" s="137">
        <f>[1]场内基金!AM27</f>
        <v>0.85</v>
      </c>
      <c r="AN27" s="137">
        <f>[1]场内基金!AN27</f>
        <v>20.43</v>
      </c>
      <c r="AO27" s="137">
        <f>[1]场内基金!AO27</f>
        <v>0.0108</v>
      </c>
      <c r="AP27" s="137">
        <f>[1]场内基金!AP27</f>
        <v>2.36</v>
      </c>
      <c r="AQ27" s="137">
        <f>[1]场内基金!AQ27</f>
        <v>0.0269</v>
      </c>
      <c r="AR27" s="137">
        <f>[1]场内基金!AR27</f>
        <v>0.1157</v>
      </c>
      <c r="AS27" s="137">
        <f ca="1">[1]场内基金!AS27</f>
        <v>0.0159</v>
      </c>
      <c r="AT27" s="145">
        <f>[1]场内基金!AT27</f>
        <v>135</v>
      </c>
    </row>
    <row r="28" spans="3:46">
      <c r="C28">
        <f>[1]场内基金!C28</f>
        <v>20</v>
      </c>
      <c r="D28" s="49" t="str">
        <f>[1]场内基金!D28</f>
        <v>SZ167301</v>
      </c>
      <c r="E28" s="50" t="str">
        <f>[1]场内基金!E28</f>
        <v>保险主题LOF</v>
      </c>
      <c r="F28" s="50" t="str">
        <f>[1]场内基金!F28</f>
        <v>保险主题</v>
      </c>
      <c r="G28" s="50">
        <f>[1]场内基金!G28</f>
        <v>0.768</v>
      </c>
      <c r="H28" s="50">
        <f>[1]场内基金!H28</f>
        <v>6.22</v>
      </c>
      <c r="I28" s="58">
        <f>[1]场内基金!I28</f>
        <v>0.0456</v>
      </c>
      <c r="J28" s="50">
        <f>[1]场内基金!J28</f>
        <v>0.65</v>
      </c>
      <c r="K28" s="58">
        <f>[1]场内基金!K28</f>
        <v>0.0376</v>
      </c>
      <c r="L28" s="98">
        <f>[1]场内基金!L28</f>
        <v>0.04</v>
      </c>
      <c r="N28" s="13" t="str">
        <f>[1]场内基金!N28</f>
        <v/>
      </c>
      <c r="O28" s="14" t="str">
        <f>[1]场内基金!O28</f>
        <v/>
      </c>
      <c r="P28" s="14" t="str">
        <f>[1]场内基金!P28</f>
        <v/>
      </c>
      <c r="Q28" s="14" t="str">
        <f>[1]场内基金!Q28</f>
        <v/>
      </c>
      <c r="R28" s="14" t="str">
        <f>[1]场内基金!R28</f>
        <v/>
      </c>
      <c r="S28" s="108" t="str">
        <f>[1]场内基金!S28</f>
        <v/>
      </c>
      <c r="T28" s="14" t="str">
        <f>[1]场内基金!T28</f>
        <v/>
      </c>
      <c r="U28" s="108" t="str">
        <f>[1]场内基金!U28</f>
        <v/>
      </c>
      <c r="V28" s="14" t="str">
        <f>[1]场内基金!V28</f>
        <v/>
      </c>
      <c r="W28" s="28" t="str">
        <f ca="1">[1]场内基金!W28</f>
        <v/>
      </c>
      <c r="Y28" s="121" t="str">
        <f>[1]场内基金!Y28</f>
        <v/>
      </c>
      <c r="Z28" s="122" t="str">
        <f>[1]场内基金!Z28</f>
        <v/>
      </c>
      <c r="AA28" s="122" t="str">
        <f>[1]场内基金!AA28</f>
        <v/>
      </c>
      <c r="AB28" s="122" t="str">
        <f>[1]场内基金!AB28</f>
        <v/>
      </c>
      <c r="AC28" s="122" t="str">
        <f>[1]场内基金!AC28</f>
        <v/>
      </c>
      <c r="AD28" s="123" t="str">
        <f>[1]场内基金!AD28</f>
        <v/>
      </c>
      <c r="AE28" s="122" t="str">
        <f>[1]场内基金!AE28</f>
        <v/>
      </c>
      <c r="AF28" s="123" t="str">
        <f>[1]场内基金!AF28</f>
        <v/>
      </c>
      <c r="AG28" s="122" t="str">
        <f>[1]场内基金!AG28</f>
        <v/>
      </c>
      <c r="AH28" s="138" t="str">
        <f>[1]场内基金!AH28</f>
        <v/>
      </c>
      <c r="AJ28" s="139" t="str">
        <f>[1]场内基金!AJ28</f>
        <v>SZ159781</v>
      </c>
      <c r="AK28" s="140" t="str">
        <f>[1]场内基金!AK28</f>
        <v>双创50ETF</v>
      </c>
      <c r="AL28" s="140" t="str">
        <f>[1]场内基金!AL28</f>
        <v>科创创业50</v>
      </c>
      <c r="AM28" s="140">
        <f>[1]场内基金!AM28</f>
        <v>0.624</v>
      </c>
      <c r="AN28" s="140">
        <f>[1]场内基金!AN28</f>
        <v>39.09</v>
      </c>
      <c r="AO28" s="140">
        <f>[1]场内基金!AO28</f>
        <v>0.1296</v>
      </c>
      <c r="AP28" s="140">
        <f>[1]场内基金!AP28</f>
        <v>5.29</v>
      </c>
      <c r="AQ28" s="140">
        <f>[1]场内基金!AQ28</f>
        <v>0.172</v>
      </c>
      <c r="AR28" s="140">
        <f>[1]场内基金!AR28</f>
        <v>0.1353</v>
      </c>
      <c r="AS28" s="140">
        <f ca="1">[1]场内基金!AS28</f>
        <v>0.0043</v>
      </c>
      <c r="AT28" s="146">
        <f>[1]场内基金!AT28</f>
        <v>135</v>
      </c>
    </row>
    <row r="29" spans="3:46">
      <c r="C29">
        <f>[1]场内基金!C29</f>
        <v>21</v>
      </c>
      <c r="D29" s="51" t="str">
        <f>[1]场内基金!D29</f>
        <v/>
      </c>
      <c r="E29" s="52" t="str">
        <f>[1]场内基金!E29</f>
        <v/>
      </c>
      <c r="F29" s="52" t="str">
        <f>[1]场内基金!F29</f>
        <v/>
      </c>
      <c r="G29" s="52" t="str">
        <f>[1]场内基金!G29</f>
        <v/>
      </c>
      <c r="H29" s="52" t="str">
        <f>[1]场内基金!H29</f>
        <v/>
      </c>
      <c r="I29" s="59" t="str">
        <f>[1]场内基金!I29</f>
        <v/>
      </c>
      <c r="J29" s="52" t="str">
        <f>[1]场内基金!J29</f>
        <v/>
      </c>
      <c r="K29" s="59" t="str">
        <f>[1]场内基金!K29</f>
        <v/>
      </c>
      <c r="L29" s="99" t="str">
        <f>[1]场内基金!L29</f>
        <v/>
      </c>
      <c r="N29" s="15" t="str">
        <f>[1]场内基金!N29</f>
        <v/>
      </c>
      <c r="O29" s="16" t="str">
        <f>[1]场内基金!O29</f>
        <v/>
      </c>
      <c r="P29" s="16" t="str">
        <f>[1]场内基金!P29</f>
        <v/>
      </c>
      <c r="Q29" s="16" t="str">
        <f>[1]场内基金!Q29</f>
        <v/>
      </c>
      <c r="R29" s="16" t="str">
        <f>[1]场内基金!R29</f>
        <v/>
      </c>
      <c r="S29" s="109" t="str">
        <f>[1]场内基金!S29</f>
        <v/>
      </c>
      <c r="T29" s="16" t="str">
        <f>[1]场内基金!T29</f>
        <v/>
      </c>
      <c r="U29" s="109" t="str">
        <f>[1]场内基金!U29</f>
        <v/>
      </c>
      <c r="V29" s="16" t="str">
        <f>[1]场内基金!V29</f>
        <v/>
      </c>
      <c r="W29" s="29" t="str">
        <f ca="1">[1]场内基金!W29</f>
        <v/>
      </c>
      <c r="Y29" s="124" t="str">
        <f>[1]场内基金!Y29</f>
        <v/>
      </c>
      <c r="Z29" s="125" t="str">
        <f>[1]场内基金!Z29</f>
        <v/>
      </c>
      <c r="AA29" s="125" t="str">
        <f>[1]场内基金!AA29</f>
        <v/>
      </c>
      <c r="AB29" s="125" t="str">
        <f>[1]场内基金!AB29</f>
        <v/>
      </c>
      <c r="AC29" s="125" t="str">
        <f>[1]场内基金!AC29</f>
        <v/>
      </c>
      <c r="AD29" s="126" t="str">
        <f>[1]场内基金!AD29</f>
        <v/>
      </c>
      <c r="AE29" s="125" t="str">
        <f>[1]场内基金!AE29</f>
        <v/>
      </c>
      <c r="AF29" s="126" t="str">
        <f>[1]场内基金!AF29</f>
        <v/>
      </c>
      <c r="AG29" s="125" t="str">
        <f>[1]场内基金!AG29</f>
        <v/>
      </c>
      <c r="AH29" s="141" t="str">
        <f>[1]场内基金!AH29</f>
        <v/>
      </c>
      <c r="AJ29" s="136" t="str">
        <f>[1]场内基金!AJ29</f>
        <v>SZ159870</v>
      </c>
      <c r="AK29" s="137" t="str">
        <f>[1]场内基金!AK29</f>
        <v>化工ETF</v>
      </c>
      <c r="AL29" s="137" t="str">
        <f>[1]场内基金!AL29</f>
        <v>细分化工</v>
      </c>
      <c r="AM29" s="137">
        <f>[1]场内基金!AM29</f>
        <v>0.789</v>
      </c>
      <c r="AN29" s="137">
        <f>[1]场内基金!AN29</f>
        <v>13.86</v>
      </c>
      <c r="AO29" s="137">
        <f>[1]场内基金!AO29</f>
        <v>0.2777</v>
      </c>
      <c r="AP29" s="137">
        <f>[1]场内基金!AP29</f>
        <v>2.81</v>
      </c>
      <c r="AQ29" s="137">
        <f>[1]场内基金!AQ29</f>
        <v>0.7983</v>
      </c>
      <c r="AR29" s="137">
        <f>[1]场内基金!AR29</f>
        <v>0.2029</v>
      </c>
      <c r="AS29" s="137">
        <f ca="1">[1]场内基金!AS29</f>
        <v>0.0181</v>
      </c>
      <c r="AT29" s="145">
        <f>[1]场内基金!AT29</f>
        <v>125</v>
      </c>
    </row>
    <row r="30" spans="3:46">
      <c r="C30">
        <f>[1]场内基金!C30</f>
        <v>22</v>
      </c>
      <c r="D30" s="49" t="str">
        <f>[1]场内基金!D30</f>
        <v/>
      </c>
      <c r="E30" s="50" t="str">
        <f>[1]场内基金!E30</f>
        <v/>
      </c>
      <c r="F30" s="50" t="str">
        <f>[1]场内基金!F30</f>
        <v/>
      </c>
      <c r="G30" s="50" t="str">
        <f>[1]场内基金!G30</f>
        <v/>
      </c>
      <c r="H30" s="50" t="str">
        <f>[1]场内基金!H30</f>
        <v/>
      </c>
      <c r="I30" s="58" t="str">
        <f>[1]场内基金!I30</f>
        <v/>
      </c>
      <c r="J30" s="50" t="str">
        <f>[1]场内基金!J30</f>
        <v/>
      </c>
      <c r="K30" s="58" t="str">
        <f>[1]场内基金!K30</f>
        <v/>
      </c>
      <c r="L30" s="98" t="str">
        <f>[1]场内基金!L30</f>
        <v/>
      </c>
      <c r="N30" s="13" t="str">
        <f>[1]场内基金!N30</f>
        <v/>
      </c>
      <c r="O30" s="14" t="str">
        <f>[1]场内基金!O30</f>
        <v/>
      </c>
      <c r="P30" s="14" t="str">
        <f>[1]场内基金!P30</f>
        <v/>
      </c>
      <c r="Q30" s="14" t="str">
        <f>[1]场内基金!Q30</f>
        <v/>
      </c>
      <c r="R30" s="14" t="str">
        <f>[1]场内基金!R30</f>
        <v/>
      </c>
      <c r="S30" s="108" t="str">
        <f>[1]场内基金!S30</f>
        <v/>
      </c>
      <c r="T30" s="14" t="str">
        <f>[1]场内基金!T30</f>
        <v/>
      </c>
      <c r="U30" s="108" t="str">
        <f>[1]场内基金!U30</f>
        <v/>
      </c>
      <c r="V30" s="14" t="str">
        <f>[1]场内基金!V30</f>
        <v/>
      </c>
      <c r="W30" s="28" t="str">
        <f ca="1">[1]场内基金!W30</f>
        <v/>
      </c>
      <c r="Y30" s="121" t="str">
        <f>[1]场内基金!Y30</f>
        <v/>
      </c>
      <c r="Z30" s="122" t="str">
        <f>[1]场内基金!Z30</f>
        <v/>
      </c>
      <c r="AA30" s="122" t="str">
        <f>[1]场内基金!AA30</f>
        <v/>
      </c>
      <c r="AB30" s="122" t="str">
        <f>[1]场内基金!AB30</f>
        <v/>
      </c>
      <c r="AC30" s="122" t="str">
        <f>[1]场内基金!AC30</f>
        <v/>
      </c>
      <c r="AD30" s="123" t="str">
        <f>[1]场内基金!AD30</f>
        <v/>
      </c>
      <c r="AE30" s="122" t="str">
        <f>[1]场内基金!AE30</f>
        <v/>
      </c>
      <c r="AF30" s="123" t="str">
        <f>[1]场内基金!AF30</f>
        <v/>
      </c>
      <c r="AG30" s="122" t="str">
        <f>[1]场内基金!AG30</f>
        <v/>
      </c>
      <c r="AH30" s="138" t="str">
        <f>[1]场内基金!AH30</f>
        <v/>
      </c>
      <c r="AJ30" s="139" t="str">
        <f>[1]场内基金!AJ30</f>
        <v>SH516970</v>
      </c>
      <c r="AK30" s="140" t="str">
        <f>[1]场内基金!AK30</f>
        <v>基建50ETF</v>
      </c>
      <c r="AL30" s="140" t="str">
        <f>[1]场内基金!AL30</f>
        <v>基建工程</v>
      </c>
      <c r="AM30" s="140">
        <f>[1]场内基金!AM30</f>
        <v>1.094</v>
      </c>
      <c r="AN30" s="140">
        <f>[1]场内基金!AN30</f>
        <v>7.72</v>
      </c>
      <c r="AO30" s="140">
        <f>[1]场内基金!AO30</f>
        <v>0.1862</v>
      </c>
      <c r="AP30" s="140">
        <f>[1]场内基金!AP30</f>
        <v>0.73</v>
      </c>
      <c r="AQ30" s="140">
        <f>[1]场内基金!AQ30</f>
        <v>0.136</v>
      </c>
      <c r="AR30" s="140">
        <f>[1]场内基金!AR30</f>
        <v>0.0946</v>
      </c>
      <c r="AS30" s="140">
        <f ca="1">[1]场内基金!AS30</f>
        <v>0.0252</v>
      </c>
      <c r="AT30" s="146">
        <f>[1]场内基金!AT30</f>
        <v>123</v>
      </c>
    </row>
    <row r="31" spans="3:46">
      <c r="C31">
        <f>[1]场内基金!C31</f>
        <v>23</v>
      </c>
      <c r="D31" s="51" t="str">
        <f>[1]场内基金!D31</f>
        <v/>
      </c>
      <c r="E31" s="52" t="str">
        <f>[1]场内基金!E31</f>
        <v/>
      </c>
      <c r="F31" s="52" t="str">
        <f>[1]场内基金!F31</f>
        <v/>
      </c>
      <c r="G31" s="52" t="str">
        <f>[1]场内基金!G31</f>
        <v/>
      </c>
      <c r="H31" s="52" t="str">
        <f>[1]场内基金!H31</f>
        <v/>
      </c>
      <c r="I31" s="59" t="str">
        <f>[1]场内基金!I31</f>
        <v/>
      </c>
      <c r="J31" s="52" t="str">
        <f>[1]场内基金!J31</f>
        <v/>
      </c>
      <c r="K31" s="59" t="str">
        <f>[1]场内基金!K31</f>
        <v/>
      </c>
      <c r="L31" s="99" t="str">
        <f>[1]场内基金!L31</f>
        <v/>
      </c>
      <c r="N31" s="15" t="str">
        <f>[1]场内基金!N31</f>
        <v/>
      </c>
      <c r="O31" s="16" t="str">
        <f>[1]场内基金!O31</f>
        <v/>
      </c>
      <c r="P31" s="16" t="str">
        <f>[1]场内基金!P31</f>
        <v/>
      </c>
      <c r="Q31" s="16" t="str">
        <f>[1]场内基金!Q31</f>
        <v/>
      </c>
      <c r="R31" s="16" t="str">
        <f>[1]场内基金!R31</f>
        <v/>
      </c>
      <c r="S31" s="109" t="str">
        <f>[1]场内基金!S31</f>
        <v/>
      </c>
      <c r="T31" s="16" t="str">
        <f>[1]场内基金!T31</f>
        <v/>
      </c>
      <c r="U31" s="109" t="str">
        <f>[1]场内基金!U31</f>
        <v/>
      </c>
      <c r="V31" s="16" t="str">
        <f>[1]场内基金!V31</f>
        <v/>
      </c>
      <c r="W31" s="29" t="str">
        <f ca="1">[1]场内基金!W31</f>
        <v/>
      </c>
      <c r="Y31" s="124" t="str">
        <f>[1]场内基金!Y31</f>
        <v/>
      </c>
      <c r="Z31" s="125" t="str">
        <f>[1]场内基金!Z31</f>
        <v/>
      </c>
      <c r="AA31" s="125" t="str">
        <f>[1]场内基金!AA31</f>
        <v/>
      </c>
      <c r="AB31" s="125" t="str">
        <f>[1]场内基金!AB31</f>
        <v/>
      </c>
      <c r="AC31" s="125" t="str">
        <f>[1]场内基金!AC31</f>
        <v/>
      </c>
      <c r="AD31" s="126" t="str">
        <f>[1]场内基金!AD31</f>
        <v/>
      </c>
      <c r="AE31" s="125" t="str">
        <f>[1]场内基金!AE31</f>
        <v/>
      </c>
      <c r="AF31" s="126" t="str">
        <f>[1]场内基金!AF31</f>
        <v/>
      </c>
      <c r="AG31" s="125" t="str">
        <f>[1]场内基金!AG31</f>
        <v/>
      </c>
      <c r="AH31" s="141" t="str">
        <f>[1]场内基金!AH31</f>
        <v/>
      </c>
      <c r="AJ31" s="136" t="str">
        <f>[1]场内基金!AJ31</f>
        <v>SH515180</v>
      </c>
      <c r="AK31" s="137" t="str">
        <f>[1]场内基金!AK31</f>
        <v>红利ETF易方达</v>
      </c>
      <c r="AL31" s="137" t="str">
        <f>[1]场内基金!AL31</f>
        <v>中证红利</v>
      </c>
      <c r="AM31" s="137">
        <f>[1]场内基金!AM31</f>
        <v>1.233</v>
      </c>
      <c r="AN31" s="137">
        <f>[1]场内基金!AN31</f>
        <v>5.35</v>
      </c>
      <c r="AO31" s="137">
        <f>[1]场内基金!AO31</f>
        <v>0.0068</v>
      </c>
      <c r="AP31" s="137">
        <f>[1]场内基金!AP31</f>
        <v>0.56</v>
      </c>
      <c r="AQ31" s="137">
        <f>[1]场内基金!AQ31</f>
        <v>0.0068</v>
      </c>
      <c r="AR31" s="137">
        <f>[1]场内基金!AR31</f>
        <v>0.1051</v>
      </c>
      <c r="AS31" s="137">
        <f ca="1">[1]场内基金!AS31</f>
        <v>0.0646</v>
      </c>
      <c r="AT31" s="145">
        <f>[1]场内基金!AT31</f>
        <v>123</v>
      </c>
    </row>
    <row r="32" spans="3:46">
      <c r="C32">
        <f>[1]场内基金!C32</f>
        <v>24</v>
      </c>
      <c r="D32" s="49" t="str">
        <f>[1]场内基金!D32</f>
        <v/>
      </c>
      <c r="E32" s="50" t="str">
        <f>[1]场内基金!E32</f>
        <v/>
      </c>
      <c r="F32" s="50" t="str">
        <f>[1]场内基金!F32</f>
        <v/>
      </c>
      <c r="G32" s="50" t="str">
        <f>[1]场内基金!G32</f>
        <v/>
      </c>
      <c r="H32" s="50" t="str">
        <f>[1]场内基金!H32</f>
        <v/>
      </c>
      <c r="I32" s="58" t="str">
        <f>[1]场内基金!I32</f>
        <v/>
      </c>
      <c r="J32" s="50" t="str">
        <f>[1]场内基金!J32</f>
        <v/>
      </c>
      <c r="K32" s="58" t="str">
        <f>[1]场内基金!K32</f>
        <v/>
      </c>
      <c r="L32" s="98" t="str">
        <f>[1]场内基金!L32</f>
        <v/>
      </c>
      <c r="N32" s="13" t="str">
        <f>[1]场内基金!N32</f>
        <v/>
      </c>
      <c r="O32" s="14" t="str">
        <f>[1]场内基金!O32</f>
        <v/>
      </c>
      <c r="P32" s="14" t="str">
        <f>[1]场内基金!P32</f>
        <v/>
      </c>
      <c r="Q32" s="14" t="str">
        <f>[1]场内基金!Q32</f>
        <v/>
      </c>
      <c r="R32" s="14" t="str">
        <f>[1]场内基金!R32</f>
        <v/>
      </c>
      <c r="S32" s="108" t="str">
        <f>[1]场内基金!S32</f>
        <v/>
      </c>
      <c r="T32" s="14" t="str">
        <f>[1]场内基金!T32</f>
        <v/>
      </c>
      <c r="U32" s="108" t="str">
        <f>[1]场内基金!U32</f>
        <v/>
      </c>
      <c r="V32" s="14" t="str">
        <f>[1]场内基金!V32</f>
        <v/>
      </c>
      <c r="W32" s="28" t="str">
        <f ca="1">[1]场内基金!W32</f>
        <v/>
      </c>
      <c r="Y32" s="121" t="str">
        <f>[1]场内基金!Y32</f>
        <v/>
      </c>
      <c r="Z32" s="122" t="str">
        <f>[1]场内基金!Z32</f>
        <v/>
      </c>
      <c r="AA32" s="122" t="str">
        <f>[1]场内基金!AA32</f>
        <v/>
      </c>
      <c r="AB32" s="122" t="str">
        <f>[1]场内基金!AB32</f>
        <v/>
      </c>
      <c r="AC32" s="122" t="str">
        <f>[1]场内基金!AC32</f>
        <v/>
      </c>
      <c r="AD32" s="123" t="str">
        <f>[1]场内基金!AD32</f>
        <v/>
      </c>
      <c r="AE32" s="122" t="str">
        <f>[1]场内基金!AE32</f>
        <v/>
      </c>
      <c r="AF32" s="123" t="str">
        <f>[1]场内基金!AF32</f>
        <v/>
      </c>
      <c r="AG32" s="122" t="str">
        <f>[1]场内基金!AG32</f>
        <v/>
      </c>
      <c r="AH32" s="138" t="str">
        <f>[1]场内基金!AH32</f>
        <v/>
      </c>
      <c r="AJ32" s="139" t="str">
        <f>[1]场内基金!AJ32</f>
        <v>SH510880</v>
      </c>
      <c r="AK32" s="140" t="str">
        <f>[1]场内基金!AK32</f>
        <v>红利ETF</v>
      </c>
      <c r="AL32" s="140" t="str">
        <f>[1]场内基金!AL32</f>
        <v>红利指数</v>
      </c>
      <c r="AM32" s="140">
        <f>[1]场内基金!AM32</f>
        <v>2.897</v>
      </c>
      <c r="AN32" s="140">
        <f>[1]场内基金!AN32</f>
        <v>4.86</v>
      </c>
      <c r="AO32" s="140">
        <f>[1]场内基金!AO32</f>
        <v>0.0075</v>
      </c>
      <c r="AP32" s="140">
        <f>[1]场内基金!AP32</f>
        <v>0.52</v>
      </c>
      <c r="AQ32" s="140">
        <f>[1]场内基金!AQ32</f>
        <v>0.0064</v>
      </c>
      <c r="AR32" s="140">
        <f>[1]场内基金!AR32</f>
        <v>0.1066</v>
      </c>
      <c r="AS32" s="140">
        <f ca="1">[1]场内基金!AS32</f>
        <v>0.0717</v>
      </c>
      <c r="AT32" s="146">
        <f>[1]场内基金!AT32</f>
        <v>123</v>
      </c>
    </row>
    <row r="33" spans="3:46">
      <c r="C33">
        <f>[1]场内基金!C33</f>
        <v>25</v>
      </c>
      <c r="D33" s="51" t="str">
        <f>[1]场内基金!D33</f>
        <v/>
      </c>
      <c r="E33" s="52" t="str">
        <f>[1]场内基金!E33</f>
        <v/>
      </c>
      <c r="F33" s="52" t="str">
        <f>[1]场内基金!F33</f>
        <v/>
      </c>
      <c r="G33" s="52" t="str">
        <f>[1]场内基金!G33</f>
        <v/>
      </c>
      <c r="H33" s="52" t="str">
        <f>[1]场内基金!H33</f>
        <v/>
      </c>
      <c r="I33" s="59" t="str">
        <f>[1]场内基金!I33</f>
        <v/>
      </c>
      <c r="J33" s="52" t="str">
        <f>[1]场内基金!J33</f>
        <v/>
      </c>
      <c r="K33" s="59" t="str">
        <f>[1]场内基金!K33</f>
        <v/>
      </c>
      <c r="L33" s="99" t="str">
        <f>[1]场内基金!L33</f>
        <v/>
      </c>
      <c r="N33" s="15" t="str">
        <f>[1]场内基金!N33</f>
        <v/>
      </c>
      <c r="O33" s="16" t="str">
        <f>[1]场内基金!O33</f>
        <v/>
      </c>
      <c r="P33" s="16" t="str">
        <f>[1]场内基金!P33</f>
        <v/>
      </c>
      <c r="Q33" s="16" t="str">
        <f>[1]场内基金!Q33</f>
        <v/>
      </c>
      <c r="R33" s="16" t="str">
        <f>[1]场内基金!R33</f>
        <v/>
      </c>
      <c r="S33" s="109" t="str">
        <f>[1]场内基金!S33</f>
        <v/>
      </c>
      <c r="T33" s="16" t="str">
        <f>[1]场内基金!T33</f>
        <v/>
      </c>
      <c r="U33" s="109" t="str">
        <f>[1]场内基金!U33</f>
        <v/>
      </c>
      <c r="V33" s="16" t="str">
        <f>[1]场内基金!V33</f>
        <v/>
      </c>
      <c r="W33" s="29" t="str">
        <f ca="1">[1]场内基金!W33</f>
        <v/>
      </c>
      <c r="Y33" s="124" t="str">
        <f>[1]场内基金!Y33</f>
        <v/>
      </c>
      <c r="Z33" s="125" t="str">
        <f>[1]场内基金!Z33</f>
        <v/>
      </c>
      <c r="AA33" s="125" t="str">
        <f>[1]场内基金!AA33</f>
        <v/>
      </c>
      <c r="AB33" s="125" t="str">
        <f>[1]场内基金!AB33</f>
        <v/>
      </c>
      <c r="AC33" s="125" t="str">
        <f>[1]场内基金!AC33</f>
        <v/>
      </c>
      <c r="AD33" s="126" t="str">
        <f>[1]场内基金!AD33</f>
        <v/>
      </c>
      <c r="AE33" s="125" t="str">
        <f>[1]场内基金!AE33</f>
        <v/>
      </c>
      <c r="AF33" s="126" t="str">
        <f>[1]场内基金!AF33</f>
        <v/>
      </c>
      <c r="AG33" s="125" t="str">
        <f>[1]场内基金!AG33</f>
        <v/>
      </c>
      <c r="AH33" s="141" t="str">
        <f>[1]场内基金!AH33</f>
        <v/>
      </c>
      <c r="AJ33" s="136" t="str">
        <f>[1]场内基金!AJ33</f>
        <v>SZ167301</v>
      </c>
      <c r="AK33" s="137" t="str">
        <f>[1]场内基金!AK33</f>
        <v>保险主题LOF</v>
      </c>
      <c r="AL33" s="137" t="str">
        <f>[1]场内基金!AL33</f>
        <v>保险主题</v>
      </c>
      <c r="AM33" s="137">
        <f>[1]场内基金!AM33</f>
        <v>0.768</v>
      </c>
      <c r="AN33" s="137">
        <f>[1]场内基金!AN33</f>
        <v>6.22</v>
      </c>
      <c r="AO33" s="137">
        <f>[1]场内基金!AO33</f>
        <v>0.0456</v>
      </c>
      <c r="AP33" s="137">
        <f>[1]场内基金!AP33</f>
        <v>0.65</v>
      </c>
      <c r="AQ33" s="137">
        <f>[1]场内基金!AQ33</f>
        <v>0.0376</v>
      </c>
      <c r="AR33" s="137">
        <f>[1]场内基金!AR33</f>
        <v>0.1048</v>
      </c>
      <c r="AS33" s="137">
        <f ca="1">[1]场内基金!AS33</f>
        <v>0.0463</v>
      </c>
      <c r="AT33" s="145">
        <f>[1]场内基金!AT33</f>
        <v>123</v>
      </c>
    </row>
    <row r="34" spans="3:46">
      <c r="C34">
        <f>[1]场内基金!C34</f>
        <v>26</v>
      </c>
      <c r="D34" s="49" t="str">
        <f>[1]场内基金!D34</f>
        <v/>
      </c>
      <c r="E34" s="50" t="str">
        <f>[1]场内基金!E34</f>
        <v/>
      </c>
      <c r="F34" s="50" t="str">
        <f>[1]场内基金!F34</f>
        <v/>
      </c>
      <c r="G34" s="50" t="str">
        <f>[1]场内基金!G34</f>
        <v/>
      </c>
      <c r="H34" s="50" t="str">
        <f>[1]场内基金!H34</f>
        <v/>
      </c>
      <c r="I34" s="58" t="str">
        <f>[1]场内基金!I34</f>
        <v/>
      </c>
      <c r="J34" s="50" t="str">
        <f>[1]场内基金!J34</f>
        <v/>
      </c>
      <c r="K34" s="58" t="str">
        <f>[1]场内基金!K34</f>
        <v/>
      </c>
      <c r="L34" s="98" t="str">
        <f>[1]场内基金!L34</f>
        <v/>
      </c>
      <c r="N34" s="13" t="str">
        <f>[1]场内基金!N34</f>
        <v/>
      </c>
      <c r="O34" s="14" t="str">
        <f>[1]场内基金!O34</f>
        <v/>
      </c>
      <c r="P34" s="14" t="str">
        <f>[1]场内基金!P34</f>
        <v/>
      </c>
      <c r="Q34" s="14" t="str">
        <f>[1]场内基金!Q34</f>
        <v/>
      </c>
      <c r="R34" s="14" t="str">
        <f>[1]场内基金!R34</f>
        <v/>
      </c>
      <c r="S34" s="108" t="str">
        <f>[1]场内基金!S34</f>
        <v/>
      </c>
      <c r="T34" s="14" t="str">
        <f>[1]场内基金!T34</f>
        <v/>
      </c>
      <c r="U34" s="108" t="str">
        <f>[1]场内基金!U34</f>
        <v/>
      </c>
      <c r="V34" s="14" t="str">
        <f>[1]场内基金!V34</f>
        <v/>
      </c>
      <c r="W34" s="28" t="str">
        <f ca="1">[1]场内基金!W34</f>
        <v/>
      </c>
      <c r="Y34" s="121" t="str">
        <f>[1]场内基金!Y34</f>
        <v/>
      </c>
      <c r="Z34" s="122" t="str">
        <f>[1]场内基金!Z34</f>
        <v/>
      </c>
      <c r="AA34" s="122" t="str">
        <f>[1]场内基金!AA34</f>
        <v/>
      </c>
      <c r="AB34" s="122" t="str">
        <f>[1]场内基金!AB34</f>
        <v/>
      </c>
      <c r="AC34" s="122" t="str">
        <f>[1]场内基金!AC34</f>
        <v/>
      </c>
      <c r="AD34" s="123" t="str">
        <f>[1]场内基金!AD34</f>
        <v/>
      </c>
      <c r="AE34" s="122" t="str">
        <f>[1]场内基金!AE34</f>
        <v/>
      </c>
      <c r="AF34" s="123" t="str">
        <f>[1]场内基金!AF34</f>
        <v/>
      </c>
      <c r="AG34" s="122" t="str">
        <f>[1]场内基金!AG34</f>
        <v/>
      </c>
      <c r="AH34" s="138" t="str">
        <f>[1]场内基金!AH34</f>
        <v/>
      </c>
      <c r="AJ34" s="139" t="str">
        <f>[1]场内基金!AJ34</f>
        <v/>
      </c>
      <c r="AK34" s="140" t="str">
        <f>[1]场内基金!AK34</f>
        <v/>
      </c>
      <c r="AL34" s="140" t="str">
        <f>[1]场内基金!AL34</f>
        <v/>
      </c>
      <c r="AM34" s="140" t="str">
        <f>[1]场内基金!AM34</f>
        <v/>
      </c>
      <c r="AN34" s="140" t="str">
        <f>[1]场内基金!AN34</f>
        <v/>
      </c>
      <c r="AO34" s="140" t="str">
        <f>[1]场内基金!AO34</f>
        <v/>
      </c>
      <c r="AP34" s="140" t="str">
        <f>[1]场内基金!AP34</f>
        <v/>
      </c>
      <c r="AQ34" s="140" t="str">
        <f>[1]场内基金!AQ34</f>
        <v/>
      </c>
      <c r="AR34" s="140" t="str">
        <f>[1]场内基金!AR34</f>
        <v/>
      </c>
      <c r="AS34" s="140" t="str">
        <f ca="1">[1]场内基金!AS34</f>
        <v/>
      </c>
      <c r="AT34" s="146" t="str">
        <f>[1]场内基金!AT34</f>
        <v/>
      </c>
    </row>
    <row r="35" spans="3:46">
      <c r="C35">
        <f>[1]场内基金!C35</f>
        <v>27</v>
      </c>
      <c r="D35" s="51" t="str">
        <f>[1]场内基金!D35</f>
        <v/>
      </c>
      <c r="E35" s="52" t="str">
        <f>[1]场内基金!E35</f>
        <v/>
      </c>
      <c r="F35" s="52" t="str">
        <f>[1]场内基金!F35</f>
        <v/>
      </c>
      <c r="G35" s="52" t="str">
        <f>[1]场内基金!G35</f>
        <v/>
      </c>
      <c r="H35" s="52" t="str">
        <f>[1]场内基金!H35</f>
        <v/>
      </c>
      <c r="I35" s="59" t="str">
        <f>[1]场内基金!I35</f>
        <v/>
      </c>
      <c r="J35" s="52" t="str">
        <f>[1]场内基金!J35</f>
        <v/>
      </c>
      <c r="K35" s="59" t="str">
        <f>[1]场内基金!K35</f>
        <v/>
      </c>
      <c r="L35" s="99" t="str">
        <f>[1]场内基金!L35</f>
        <v/>
      </c>
      <c r="N35" s="15" t="str">
        <f>[1]场内基金!N35</f>
        <v/>
      </c>
      <c r="O35" s="16" t="str">
        <f>[1]场内基金!O35</f>
        <v/>
      </c>
      <c r="P35" s="16" t="str">
        <f>[1]场内基金!P35</f>
        <v/>
      </c>
      <c r="Q35" s="16" t="str">
        <f>[1]场内基金!Q35</f>
        <v/>
      </c>
      <c r="R35" s="16" t="str">
        <f>[1]场内基金!R35</f>
        <v/>
      </c>
      <c r="S35" s="109" t="str">
        <f>[1]场内基金!S35</f>
        <v/>
      </c>
      <c r="T35" s="16" t="str">
        <f>[1]场内基金!T35</f>
        <v/>
      </c>
      <c r="U35" s="109" t="str">
        <f>[1]场内基金!U35</f>
        <v/>
      </c>
      <c r="V35" s="16" t="str">
        <f>[1]场内基金!V35</f>
        <v/>
      </c>
      <c r="W35" s="29" t="str">
        <f ca="1">[1]场内基金!W35</f>
        <v/>
      </c>
      <c r="Y35" s="124" t="str">
        <f>[1]场内基金!Y35</f>
        <v/>
      </c>
      <c r="Z35" s="125" t="str">
        <f>[1]场内基金!Z35</f>
        <v/>
      </c>
      <c r="AA35" s="125" t="str">
        <f>[1]场内基金!AA35</f>
        <v/>
      </c>
      <c r="AB35" s="125" t="str">
        <f>[1]场内基金!AB35</f>
        <v/>
      </c>
      <c r="AC35" s="125" t="str">
        <f>[1]场内基金!AC35</f>
        <v/>
      </c>
      <c r="AD35" s="126" t="str">
        <f>[1]场内基金!AD35</f>
        <v/>
      </c>
      <c r="AE35" s="125" t="str">
        <f>[1]场内基金!AE35</f>
        <v/>
      </c>
      <c r="AF35" s="126" t="str">
        <f>[1]场内基金!AF35</f>
        <v/>
      </c>
      <c r="AG35" s="125" t="str">
        <f>[1]场内基金!AG35</f>
        <v/>
      </c>
      <c r="AH35" s="141" t="str">
        <f>[1]场内基金!AH35</f>
        <v/>
      </c>
      <c r="AJ35" s="136" t="str">
        <f>[1]场内基金!AJ35</f>
        <v/>
      </c>
      <c r="AK35" s="137" t="str">
        <f>[1]场内基金!AK35</f>
        <v/>
      </c>
      <c r="AL35" s="137" t="str">
        <f>[1]场内基金!AL35</f>
        <v/>
      </c>
      <c r="AM35" s="137" t="str">
        <f>[1]场内基金!AM35</f>
        <v/>
      </c>
      <c r="AN35" s="137" t="str">
        <f>[1]场内基金!AN35</f>
        <v/>
      </c>
      <c r="AO35" s="137" t="str">
        <f>[1]场内基金!AO35</f>
        <v/>
      </c>
      <c r="AP35" s="137" t="str">
        <f>[1]场内基金!AP35</f>
        <v/>
      </c>
      <c r="AQ35" s="137" t="str">
        <f>[1]场内基金!AQ35</f>
        <v/>
      </c>
      <c r="AR35" s="137" t="str">
        <f>[1]场内基金!AR35</f>
        <v/>
      </c>
      <c r="AS35" s="137" t="str">
        <f ca="1">[1]场内基金!AS35</f>
        <v/>
      </c>
      <c r="AT35" s="145" t="str">
        <f>[1]场内基金!AT35</f>
        <v/>
      </c>
    </row>
    <row r="36" spans="3:46">
      <c r="C36">
        <f>[1]场内基金!C36</f>
        <v>28</v>
      </c>
      <c r="D36" s="49" t="str">
        <f>[1]场内基金!D36</f>
        <v/>
      </c>
      <c r="E36" s="50" t="str">
        <f>[1]场内基金!E36</f>
        <v/>
      </c>
      <c r="F36" s="50" t="str">
        <f>[1]场内基金!F36</f>
        <v/>
      </c>
      <c r="G36" s="50" t="str">
        <f>[1]场内基金!G36</f>
        <v/>
      </c>
      <c r="H36" s="50" t="str">
        <f>[1]场内基金!H36</f>
        <v/>
      </c>
      <c r="I36" s="58" t="str">
        <f>[1]场内基金!I36</f>
        <v/>
      </c>
      <c r="J36" s="50" t="str">
        <f>[1]场内基金!J36</f>
        <v/>
      </c>
      <c r="K36" s="58" t="str">
        <f>[1]场内基金!K36</f>
        <v/>
      </c>
      <c r="L36" s="98" t="str">
        <f>[1]场内基金!L36</f>
        <v/>
      </c>
      <c r="N36" s="13" t="str">
        <f>[1]场内基金!N36</f>
        <v/>
      </c>
      <c r="O36" s="14" t="str">
        <f>[1]场内基金!O36</f>
        <v/>
      </c>
      <c r="P36" s="14" t="str">
        <f>[1]场内基金!P36</f>
        <v/>
      </c>
      <c r="Q36" s="14" t="str">
        <f>[1]场内基金!Q36</f>
        <v/>
      </c>
      <c r="R36" s="14" t="str">
        <f>[1]场内基金!R36</f>
        <v/>
      </c>
      <c r="S36" s="108" t="str">
        <f>[1]场内基金!S36</f>
        <v/>
      </c>
      <c r="T36" s="14" t="str">
        <f>[1]场内基金!T36</f>
        <v/>
      </c>
      <c r="U36" s="108" t="str">
        <f>[1]场内基金!U36</f>
        <v/>
      </c>
      <c r="V36" s="14" t="str">
        <f>[1]场内基金!V36</f>
        <v/>
      </c>
      <c r="W36" s="28" t="str">
        <f ca="1">[1]场内基金!W36</f>
        <v/>
      </c>
      <c r="Y36" s="121" t="str">
        <f>[1]场内基金!Y36</f>
        <v/>
      </c>
      <c r="Z36" s="122" t="str">
        <f>[1]场内基金!Z36</f>
        <v/>
      </c>
      <c r="AA36" s="122" t="str">
        <f>[1]场内基金!AA36</f>
        <v/>
      </c>
      <c r="AB36" s="122" t="str">
        <f>[1]场内基金!AB36</f>
        <v/>
      </c>
      <c r="AC36" s="122" t="str">
        <f>[1]场内基金!AC36</f>
        <v/>
      </c>
      <c r="AD36" s="123" t="str">
        <f>[1]场内基金!AD36</f>
        <v/>
      </c>
      <c r="AE36" s="122" t="str">
        <f>[1]场内基金!AE36</f>
        <v/>
      </c>
      <c r="AF36" s="123" t="str">
        <f>[1]场内基金!AF36</f>
        <v/>
      </c>
      <c r="AG36" s="122" t="str">
        <f>[1]场内基金!AG36</f>
        <v/>
      </c>
      <c r="AH36" s="138" t="str">
        <f>[1]场内基金!AH36</f>
        <v/>
      </c>
      <c r="AJ36" s="139" t="str">
        <f>[1]场内基金!AJ36</f>
        <v/>
      </c>
      <c r="AK36" s="140" t="str">
        <f>[1]场内基金!AK36</f>
        <v/>
      </c>
      <c r="AL36" s="140" t="str">
        <f>[1]场内基金!AL36</f>
        <v/>
      </c>
      <c r="AM36" s="140" t="str">
        <f>[1]场内基金!AM36</f>
        <v/>
      </c>
      <c r="AN36" s="140" t="str">
        <f>[1]场内基金!AN36</f>
        <v/>
      </c>
      <c r="AO36" s="140" t="str">
        <f>[1]场内基金!AO36</f>
        <v/>
      </c>
      <c r="AP36" s="140" t="str">
        <f>[1]场内基金!AP36</f>
        <v/>
      </c>
      <c r="AQ36" s="140" t="str">
        <f>[1]场内基金!AQ36</f>
        <v/>
      </c>
      <c r="AR36" s="140" t="str">
        <f>[1]场内基金!AR36</f>
        <v/>
      </c>
      <c r="AS36" s="140" t="str">
        <f ca="1">[1]场内基金!AS36</f>
        <v/>
      </c>
      <c r="AT36" s="146" t="str">
        <f>[1]场内基金!AT36</f>
        <v/>
      </c>
    </row>
    <row r="37" spans="3:46">
      <c r="C37">
        <f>[1]场内基金!C37</f>
        <v>29</v>
      </c>
      <c r="D37" s="51" t="str">
        <f>[1]场内基金!D37</f>
        <v/>
      </c>
      <c r="E37" s="52" t="str">
        <f>[1]场内基金!E37</f>
        <v/>
      </c>
      <c r="F37" s="52" t="str">
        <f>[1]场内基金!F37</f>
        <v/>
      </c>
      <c r="G37" s="52" t="str">
        <f>[1]场内基金!G37</f>
        <v/>
      </c>
      <c r="H37" s="52" t="str">
        <f>[1]场内基金!H37</f>
        <v/>
      </c>
      <c r="I37" s="59" t="str">
        <f>[1]场内基金!I37</f>
        <v/>
      </c>
      <c r="J37" s="52" t="str">
        <f>[1]场内基金!J37</f>
        <v/>
      </c>
      <c r="K37" s="59" t="str">
        <f>[1]场内基金!K37</f>
        <v/>
      </c>
      <c r="L37" s="99" t="str">
        <f>[1]场内基金!L37</f>
        <v/>
      </c>
      <c r="N37" s="15" t="str">
        <f>[1]场内基金!N37</f>
        <v/>
      </c>
      <c r="O37" s="16" t="str">
        <f>[1]场内基金!O37</f>
        <v/>
      </c>
      <c r="P37" s="16" t="str">
        <f>[1]场内基金!P37</f>
        <v/>
      </c>
      <c r="Q37" s="16" t="str">
        <f>[1]场内基金!Q37</f>
        <v/>
      </c>
      <c r="R37" s="16" t="str">
        <f>[1]场内基金!R37</f>
        <v/>
      </c>
      <c r="S37" s="109" t="str">
        <f>[1]场内基金!S37</f>
        <v/>
      </c>
      <c r="T37" s="16" t="str">
        <f>[1]场内基金!T37</f>
        <v/>
      </c>
      <c r="U37" s="109" t="str">
        <f>[1]场内基金!U37</f>
        <v/>
      </c>
      <c r="V37" s="16" t="str">
        <f>[1]场内基金!V37</f>
        <v/>
      </c>
      <c r="W37" s="29" t="str">
        <f ca="1">[1]场内基金!W37</f>
        <v/>
      </c>
      <c r="Y37" s="124" t="str">
        <f>[1]场内基金!Y37</f>
        <v/>
      </c>
      <c r="Z37" s="125" t="str">
        <f>[1]场内基金!Z37</f>
        <v/>
      </c>
      <c r="AA37" s="125" t="str">
        <f>[1]场内基金!AA37</f>
        <v/>
      </c>
      <c r="AB37" s="125" t="str">
        <f>[1]场内基金!AB37</f>
        <v/>
      </c>
      <c r="AC37" s="125" t="str">
        <f>[1]场内基金!AC37</f>
        <v/>
      </c>
      <c r="AD37" s="126" t="str">
        <f>[1]场内基金!AD37</f>
        <v/>
      </c>
      <c r="AE37" s="125" t="str">
        <f>[1]场内基金!AE37</f>
        <v/>
      </c>
      <c r="AF37" s="126" t="str">
        <f>[1]场内基金!AF37</f>
        <v/>
      </c>
      <c r="AG37" s="125" t="str">
        <f>[1]场内基金!AG37</f>
        <v/>
      </c>
      <c r="AH37" s="141" t="str">
        <f>[1]场内基金!AH37</f>
        <v/>
      </c>
      <c r="AJ37" s="136" t="str">
        <f>[1]场内基金!AJ37</f>
        <v/>
      </c>
      <c r="AK37" s="137" t="str">
        <f>[1]场内基金!AK37</f>
        <v/>
      </c>
      <c r="AL37" s="137" t="str">
        <f>[1]场内基金!AL37</f>
        <v/>
      </c>
      <c r="AM37" s="137" t="str">
        <f>[1]场内基金!AM37</f>
        <v/>
      </c>
      <c r="AN37" s="137" t="str">
        <f>[1]场内基金!AN37</f>
        <v/>
      </c>
      <c r="AO37" s="137" t="str">
        <f>[1]场内基金!AO37</f>
        <v/>
      </c>
      <c r="AP37" s="137" t="str">
        <f>[1]场内基金!AP37</f>
        <v/>
      </c>
      <c r="AQ37" s="137" t="str">
        <f>[1]场内基金!AQ37</f>
        <v/>
      </c>
      <c r="AR37" s="137" t="str">
        <f>[1]场内基金!AR37</f>
        <v/>
      </c>
      <c r="AS37" s="137" t="str">
        <f ca="1">[1]场内基金!AS37</f>
        <v/>
      </c>
      <c r="AT37" s="145" t="str">
        <f>[1]场内基金!AT37</f>
        <v/>
      </c>
    </row>
    <row r="38" spans="3:46">
      <c r="C38">
        <f>[1]场内基金!C38</f>
        <v>30</v>
      </c>
      <c r="D38" s="49" t="str">
        <f>[1]场内基金!D38</f>
        <v/>
      </c>
      <c r="E38" s="50" t="str">
        <f>[1]场内基金!E38</f>
        <v/>
      </c>
      <c r="F38" s="50" t="str">
        <f>[1]场内基金!F38</f>
        <v/>
      </c>
      <c r="G38" s="50" t="str">
        <f>[1]场内基金!G38</f>
        <v/>
      </c>
      <c r="H38" s="50" t="str">
        <f>[1]场内基金!H38</f>
        <v/>
      </c>
      <c r="I38" s="58" t="str">
        <f>[1]场内基金!I38</f>
        <v/>
      </c>
      <c r="J38" s="50" t="str">
        <f>[1]场内基金!J38</f>
        <v/>
      </c>
      <c r="K38" s="58" t="str">
        <f>[1]场内基金!K38</f>
        <v/>
      </c>
      <c r="L38" s="98" t="str">
        <f>[1]场内基金!L38</f>
        <v/>
      </c>
      <c r="N38" s="13" t="str">
        <f>[1]场内基金!N38</f>
        <v/>
      </c>
      <c r="O38" s="14" t="str">
        <f>[1]场内基金!O38</f>
        <v/>
      </c>
      <c r="P38" s="14" t="str">
        <f>[1]场内基金!P38</f>
        <v/>
      </c>
      <c r="Q38" s="14" t="str">
        <f>[1]场内基金!Q38</f>
        <v/>
      </c>
      <c r="R38" s="14" t="str">
        <f>[1]场内基金!R38</f>
        <v/>
      </c>
      <c r="S38" s="108" t="str">
        <f>[1]场内基金!S38</f>
        <v/>
      </c>
      <c r="T38" s="14" t="str">
        <f>[1]场内基金!T38</f>
        <v/>
      </c>
      <c r="U38" s="108" t="str">
        <f>[1]场内基金!U38</f>
        <v/>
      </c>
      <c r="V38" s="14" t="str">
        <f>[1]场内基金!V38</f>
        <v/>
      </c>
      <c r="W38" s="28" t="str">
        <f ca="1">[1]场内基金!W38</f>
        <v/>
      </c>
      <c r="Y38" s="121" t="str">
        <f>[1]场内基金!Y38</f>
        <v/>
      </c>
      <c r="Z38" s="122" t="str">
        <f>[1]场内基金!Z38</f>
        <v/>
      </c>
      <c r="AA38" s="122" t="str">
        <f>[1]场内基金!AA38</f>
        <v/>
      </c>
      <c r="AB38" s="122" t="str">
        <f>[1]场内基金!AB38</f>
        <v/>
      </c>
      <c r="AC38" s="122" t="str">
        <f>[1]场内基金!AC38</f>
        <v/>
      </c>
      <c r="AD38" s="123" t="str">
        <f>[1]场内基金!AD38</f>
        <v/>
      </c>
      <c r="AE38" s="122" t="str">
        <f>[1]场内基金!AE38</f>
        <v/>
      </c>
      <c r="AF38" s="123" t="str">
        <f>[1]场内基金!AF38</f>
        <v/>
      </c>
      <c r="AG38" s="122" t="str">
        <f>[1]场内基金!AG38</f>
        <v/>
      </c>
      <c r="AH38" s="138" t="str">
        <f>[1]场内基金!AH38</f>
        <v/>
      </c>
      <c r="AJ38" s="139" t="str">
        <f>[1]场内基金!AJ38</f>
        <v/>
      </c>
      <c r="AK38" s="140" t="str">
        <f>[1]场内基金!AK38</f>
        <v/>
      </c>
      <c r="AL38" s="140" t="str">
        <f>[1]场内基金!AL38</f>
        <v/>
      </c>
      <c r="AM38" s="140" t="str">
        <f>[1]场内基金!AM38</f>
        <v/>
      </c>
      <c r="AN38" s="140" t="str">
        <f>[1]场内基金!AN38</f>
        <v/>
      </c>
      <c r="AO38" s="140" t="str">
        <f>[1]场内基金!AO38</f>
        <v/>
      </c>
      <c r="AP38" s="140" t="str">
        <f>[1]场内基金!AP38</f>
        <v/>
      </c>
      <c r="AQ38" s="140" t="str">
        <f>[1]场内基金!AQ38</f>
        <v/>
      </c>
      <c r="AR38" s="140" t="str">
        <f>[1]场内基金!AR38</f>
        <v/>
      </c>
      <c r="AS38" s="140" t="str">
        <f ca="1">[1]场内基金!AS38</f>
        <v/>
      </c>
      <c r="AT38" s="146" t="str">
        <f>[1]场内基金!AT38</f>
        <v/>
      </c>
    </row>
    <row r="39" spans="3:46">
      <c r="C39">
        <f>[1]场内基金!C39</f>
        <v>31</v>
      </c>
      <c r="D39" s="51" t="str">
        <f>[1]场内基金!D39</f>
        <v/>
      </c>
      <c r="E39" s="52" t="str">
        <f>[1]场内基金!E39</f>
        <v/>
      </c>
      <c r="F39" s="52" t="str">
        <f>[1]场内基金!F39</f>
        <v/>
      </c>
      <c r="G39" s="52" t="str">
        <f>[1]场内基金!G39</f>
        <v/>
      </c>
      <c r="H39" s="52" t="str">
        <f>[1]场内基金!H39</f>
        <v/>
      </c>
      <c r="I39" s="59" t="str">
        <f>[1]场内基金!I39</f>
        <v/>
      </c>
      <c r="J39" s="52" t="str">
        <f>[1]场内基金!J39</f>
        <v/>
      </c>
      <c r="K39" s="59" t="str">
        <f>[1]场内基金!K39</f>
        <v/>
      </c>
      <c r="L39" s="99" t="str">
        <f>[1]场内基金!L39</f>
        <v/>
      </c>
      <c r="N39" s="15" t="str">
        <f>[1]场内基金!N39</f>
        <v/>
      </c>
      <c r="O39" s="16" t="str">
        <f>[1]场内基金!O39</f>
        <v/>
      </c>
      <c r="P39" s="16" t="str">
        <f>[1]场内基金!P39</f>
        <v/>
      </c>
      <c r="Q39" s="16" t="str">
        <f>[1]场内基金!Q39</f>
        <v/>
      </c>
      <c r="R39" s="16" t="str">
        <f>[1]场内基金!R39</f>
        <v/>
      </c>
      <c r="S39" s="109" t="str">
        <f>[1]场内基金!S39</f>
        <v/>
      </c>
      <c r="T39" s="16" t="str">
        <f>[1]场内基金!T39</f>
        <v/>
      </c>
      <c r="U39" s="109" t="str">
        <f>[1]场内基金!U39</f>
        <v/>
      </c>
      <c r="V39" s="16" t="str">
        <f>[1]场内基金!V39</f>
        <v/>
      </c>
      <c r="W39" s="29" t="str">
        <f ca="1">[1]场内基金!W39</f>
        <v/>
      </c>
      <c r="Y39" s="124" t="str">
        <f>[1]场内基金!Y39</f>
        <v/>
      </c>
      <c r="Z39" s="125" t="str">
        <f>[1]场内基金!Z39</f>
        <v/>
      </c>
      <c r="AA39" s="125" t="str">
        <f>[1]场内基金!AA39</f>
        <v/>
      </c>
      <c r="AB39" s="125" t="str">
        <f>[1]场内基金!AB39</f>
        <v/>
      </c>
      <c r="AC39" s="125" t="str">
        <f>[1]场内基金!AC39</f>
        <v/>
      </c>
      <c r="AD39" s="126" t="str">
        <f>[1]场内基金!AD39</f>
        <v/>
      </c>
      <c r="AE39" s="125" t="str">
        <f>[1]场内基金!AE39</f>
        <v/>
      </c>
      <c r="AF39" s="126" t="str">
        <f>[1]场内基金!AF39</f>
        <v/>
      </c>
      <c r="AG39" s="125" t="str">
        <f>[1]场内基金!AG39</f>
        <v/>
      </c>
      <c r="AH39" s="141" t="str">
        <f>[1]场内基金!AH39</f>
        <v/>
      </c>
      <c r="AJ39" s="136" t="str">
        <f>[1]场内基金!AJ39</f>
        <v/>
      </c>
      <c r="AK39" s="137" t="str">
        <f>[1]场内基金!AK39</f>
        <v/>
      </c>
      <c r="AL39" s="137" t="str">
        <f>[1]场内基金!AL39</f>
        <v/>
      </c>
      <c r="AM39" s="137" t="str">
        <f>[1]场内基金!AM39</f>
        <v/>
      </c>
      <c r="AN39" s="137" t="str">
        <f>[1]场内基金!AN39</f>
        <v/>
      </c>
      <c r="AO39" s="137" t="str">
        <f>[1]场内基金!AO39</f>
        <v/>
      </c>
      <c r="AP39" s="137" t="str">
        <f>[1]场内基金!AP39</f>
        <v/>
      </c>
      <c r="AQ39" s="137" t="str">
        <f>[1]场内基金!AQ39</f>
        <v/>
      </c>
      <c r="AR39" s="137" t="str">
        <f>[1]场内基金!AR39</f>
        <v/>
      </c>
      <c r="AS39" s="137" t="str">
        <f ca="1">[1]场内基金!AS39</f>
        <v/>
      </c>
      <c r="AT39" s="145" t="str">
        <f>[1]场内基金!AT39</f>
        <v/>
      </c>
    </row>
    <row r="40" spans="3:46">
      <c r="C40">
        <f>[1]场内基金!C40</f>
        <v>32</v>
      </c>
      <c r="D40" s="49" t="str">
        <f>[1]场内基金!D40</f>
        <v/>
      </c>
      <c r="E40" s="50" t="str">
        <f>[1]场内基金!E40</f>
        <v/>
      </c>
      <c r="F40" s="50" t="str">
        <f>[1]场内基金!F40</f>
        <v/>
      </c>
      <c r="G40" s="50" t="str">
        <f>[1]场内基金!G40</f>
        <v/>
      </c>
      <c r="H40" s="50" t="str">
        <f>[1]场内基金!H40</f>
        <v/>
      </c>
      <c r="I40" s="58" t="str">
        <f>[1]场内基金!I40</f>
        <v/>
      </c>
      <c r="J40" s="50" t="str">
        <f>[1]场内基金!J40</f>
        <v/>
      </c>
      <c r="K40" s="58" t="str">
        <f>[1]场内基金!K40</f>
        <v/>
      </c>
      <c r="L40" s="98" t="str">
        <f>[1]场内基金!L40</f>
        <v/>
      </c>
      <c r="N40" s="13" t="str">
        <f>[1]场内基金!N40</f>
        <v/>
      </c>
      <c r="O40" s="14" t="str">
        <f>[1]场内基金!O40</f>
        <v/>
      </c>
      <c r="P40" s="14" t="str">
        <f>[1]场内基金!P40</f>
        <v/>
      </c>
      <c r="Q40" s="14" t="str">
        <f>[1]场内基金!Q40</f>
        <v/>
      </c>
      <c r="R40" s="14" t="str">
        <f>[1]场内基金!R40</f>
        <v/>
      </c>
      <c r="S40" s="108" t="str">
        <f>[1]场内基金!S40</f>
        <v/>
      </c>
      <c r="T40" s="14" t="str">
        <f>[1]场内基金!T40</f>
        <v/>
      </c>
      <c r="U40" s="108" t="str">
        <f>[1]场内基金!U40</f>
        <v/>
      </c>
      <c r="V40" s="14" t="str">
        <f>[1]场内基金!V40</f>
        <v/>
      </c>
      <c r="W40" s="28" t="str">
        <f ca="1">[1]场内基金!W40</f>
        <v/>
      </c>
      <c r="Y40" s="121" t="str">
        <f>[1]场内基金!Y40</f>
        <v/>
      </c>
      <c r="Z40" s="122" t="str">
        <f>[1]场内基金!Z40</f>
        <v/>
      </c>
      <c r="AA40" s="122" t="str">
        <f>[1]场内基金!AA40</f>
        <v/>
      </c>
      <c r="AB40" s="122" t="str">
        <f>[1]场内基金!AB40</f>
        <v/>
      </c>
      <c r="AC40" s="122" t="str">
        <f>[1]场内基金!AC40</f>
        <v/>
      </c>
      <c r="AD40" s="123" t="str">
        <f>[1]场内基金!AD40</f>
        <v/>
      </c>
      <c r="AE40" s="122" t="str">
        <f>[1]场内基金!AE40</f>
        <v/>
      </c>
      <c r="AF40" s="123" t="str">
        <f>[1]场内基金!AF40</f>
        <v/>
      </c>
      <c r="AG40" s="122" t="str">
        <f>[1]场内基金!AG40</f>
        <v/>
      </c>
      <c r="AH40" s="138" t="str">
        <f>[1]场内基金!AH40</f>
        <v/>
      </c>
      <c r="AJ40" s="139" t="str">
        <f>[1]场内基金!AJ40</f>
        <v/>
      </c>
      <c r="AK40" s="140" t="str">
        <f>[1]场内基金!AK40</f>
        <v/>
      </c>
      <c r="AL40" s="140" t="str">
        <f>[1]场内基金!AL40</f>
        <v/>
      </c>
      <c r="AM40" s="140" t="str">
        <f>[1]场内基金!AM40</f>
        <v/>
      </c>
      <c r="AN40" s="140" t="str">
        <f>[1]场内基金!AN40</f>
        <v/>
      </c>
      <c r="AO40" s="140" t="str">
        <f>[1]场内基金!AO40</f>
        <v/>
      </c>
      <c r="AP40" s="140" t="str">
        <f>[1]场内基金!AP40</f>
        <v/>
      </c>
      <c r="AQ40" s="140" t="str">
        <f>[1]场内基金!AQ40</f>
        <v/>
      </c>
      <c r="AR40" s="140" t="str">
        <f>[1]场内基金!AR40</f>
        <v/>
      </c>
      <c r="AS40" s="140" t="str">
        <f ca="1">[1]场内基金!AS40</f>
        <v/>
      </c>
      <c r="AT40" s="146" t="str">
        <f>[1]场内基金!AT40</f>
        <v/>
      </c>
    </row>
    <row r="41" spans="3:46">
      <c r="C41">
        <f>[1]场内基金!C41</f>
        <v>33</v>
      </c>
      <c r="D41" s="51" t="str">
        <f>[1]场内基金!D41</f>
        <v/>
      </c>
      <c r="E41" s="52" t="str">
        <f>[1]场内基金!E41</f>
        <v/>
      </c>
      <c r="F41" s="52" t="str">
        <f>[1]场内基金!F41</f>
        <v/>
      </c>
      <c r="G41" s="52" t="str">
        <f>[1]场内基金!G41</f>
        <v/>
      </c>
      <c r="H41" s="52" t="str">
        <f>[1]场内基金!H41</f>
        <v/>
      </c>
      <c r="I41" s="59" t="str">
        <f>[1]场内基金!I41</f>
        <v/>
      </c>
      <c r="J41" s="52" t="str">
        <f>[1]场内基金!J41</f>
        <v/>
      </c>
      <c r="K41" s="59" t="str">
        <f>[1]场内基金!K41</f>
        <v/>
      </c>
      <c r="L41" s="99" t="str">
        <f>[1]场内基金!L41</f>
        <v/>
      </c>
      <c r="N41" s="15" t="str">
        <f>[1]场内基金!N41</f>
        <v/>
      </c>
      <c r="O41" s="16" t="str">
        <f>[1]场内基金!O41</f>
        <v/>
      </c>
      <c r="P41" s="16" t="str">
        <f>[1]场内基金!P41</f>
        <v/>
      </c>
      <c r="Q41" s="16" t="str">
        <f>[1]场内基金!Q41</f>
        <v/>
      </c>
      <c r="R41" s="16" t="str">
        <f>[1]场内基金!R41</f>
        <v/>
      </c>
      <c r="S41" s="109" t="str">
        <f>[1]场内基金!S41</f>
        <v/>
      </c>
      <c r="T41" s="16" t="str">
        <f>[1]场内基金!T41</f>
        <v/>
      </c>
      <c r="U41" s="109" t="str">
        <f>[1]场内基金!U41</f>
        <v/>
      </c>
      <c r="V41" s="16" t="str">
        <f>[1]场内基金!V41</f>
        <v/>
      </c>
      <c r="W41" s="29" t="str">
        <f ca="1">[1]场内基金!W41</f>
        <v/>
      </c>
      <c r="Y41" s="124" t="str">
        <f>[1]场内基金!Y41</f>
        <v/>
      </c>
      <c r="Z41" s="125" t="str">
        <f>[1]场内基金!Z41</f>
        <v/>
      </c>
      <c r="AA41" s="125" t="str">
        <f>[1]场内基金!AA41</f>
        <v/>
      </c>
      <c r="AB41" s="125" t="str">
        <f>[1]场内基金!AB41</f>
        <v/>
      </c>
      <c r="AC41" s="125" t="str">
        <f>[1]场内基金!AC41</f>
        <v/>
      </c>
      <c r="AD41" s="126" t="str">
        <f>[1]场内基金!AD41</f>
        <v/>
      </c>
      <c r="AE41" s="125" t="str">
        <f>[1]场内基金!AE41</f>
        <v/>
      </c>
      <c r="AF41" s="126" t="str">
        <f>[1]场内基金!AF41</f>
        <v/>
      </c>
      <c r="AG41" s="125" t="str">
        <f>[1]场内基金!AG41</f>
        <v/>
      </c>
      <c r="AH41" s="141" t="str">
        <f>[1]场内基金!AH41</f>
        <v/>
      </c>
      <c r="AJ41" s="136" t="str">
        <f>[1]场内基金!AJ41</f>
        <v/>
      </c>
      <c r="AK41" s="137" t="str">
        <f>[1]场内基金!AK41</f>
        <v/>
      </c>
      <c r="AL41" s="137" t="str">
        <f>[1]场内基金!AL41</f>
        <v/>
      </c>
      <c r="AM41" s="137" t="str">
        <f>[1]场内基金!AM41</f>
        <v/>
      </c>
      <c r="AN41" s="137" t="str">
        <f>[1]场内基金!AN41</f>
        <v/>
      </c>
      <c r="AO41" s="137" t="str">
        <f>[1]场内基金!AO41</f>
        <v/>
      </c>
      <c r="AP41" s="137" t="str">
        <f>[1]场内基金!AP41</f>
        <v/>
      </c>
      <c r="AQ41" s="137" t="str">
        <f>[1]场内基金!AQ41</f>
        <v/>
      </c>
      <c r="AR41" s="137" t="str">
        <f>[1]场内基金!AR41</f>
        <v/>
      </c>
      <c r="AS41" s="137" t="str">
        <f ca="1">[1]场内基金!AS41</f>
        <v/>
      </c>
      <c r="AT41" s="145" t="str">
        <f>[1]场内基金!AT41</f>
        <v/>
      </c>
    </row>
    <row r="42" spans="3:46">
      <c r="C42">
        <f>[1]场内基金!C42</f>
        <v>34</v>
      </c>
      <c r="D42" s="49" t="str">
        <f>[1]场内基金!D42</f>
        <v/>
      </c>
      <c r="E42" s="50" t="str">
        <f>[1]场内基金!E42</f>
        <v/>
      </c>
      <c r="F42" s="50" t="str">
        <f>[1]场内基金!F42</f>
        <v/>
      </c>
      <c r="G42" s="50" t="str">
        <f>[1]场内基金!G42</f>
        <v/>
      </c>
      <c r="H42" s="50" t="str">
        <f>[1]场内基金!H42</f>
        <v/>
      </c>
      <c r="I42" s="58" t="str">
        <f>[1]场内基金!I42</f>
        <v/>
      </c>
      <c r="J42" s="50" t="str">
        <f>[1]场内基金!J42</f>
        <v/>
      </c>
      <c r="K42" s="58" t="str">
        <f>[1]场内基金!K42</f>
        <v/>
      </c>
      <c r="L42" s="98" t="str">
        <f>[1]场内基金!L42</f>
        <v/>
      </c>
      <c r="N42" s="13" t="str">
        <f>[1]场内基金!N42</f>
        <v/>
      </c>
      <c r="O42" s="14" t="str">
        <f>[1]场内基金!O42</f>
        <v/>
      </c>
      <c r="P42" s="14" t="str">
        <f>[1]场内基金!P42</f>
        <v/>
      </c>
      <c r="Q42" s="14" t="str">
        <f>[1]场内基金!Q42</f>
        <v/>
      </c>
      <c r="R42" s="14" t="str">
        <f>[1]场内基金!R42</f>
        <v/>
      </c>
      <c r="S42" s="108" t="str">
        <f>[1]场内基金!S42</f>
        <v/>
      </c>
      <c r="T42" s="14" t="str">
        <f>[1]场内基金!T42</f>
        <v/>
      </c>
      <c r="U42" s="108" t="str">
        <f>[1]场内基金!U42</f>
        <v/>
      </c>
      <c r="V42" s="14" t="str">
        <f>[1]场内基金!V42</f>
        <v/>
      </c>
      <c r="W42" s="28" t="str">
        <f ca="1">[1]场内基金!W42</f>
        <v/>
      </c>
      <c r="Y42" s="121" t="str">
        <f>[1]场内基金!Y42</f>
        <v/>
      </c>
      <c r="Z42" s="122" t="str">
        <f>[1]场内基金!Z42</f>
        <v/>
      </c>
      <c r="AA42" s="122" t="str">
        <f>[1]场内基金!AA42</f>
        <v/>
      </c>
      <c r="AB42" s="122" t="str">
        <f>[1]场内基金!AB42</f>
        <v/>
      </c>
      <c r="AC42" s="122" t="str">
        <f>[1]场内基金!AC42</f>
        <v/>
      </c>
      <c r="AD42" s="123" t="str">
        <f>[1]场内基金!AD42</f>
        <v/>
      </c>
      <c r="AE42" s="122" t="str">
        <f>[1]场内基金!AE42</f>
        <v/>
      </c>
      <c r="AF42" s="123" t="str">
        <f>[1]场内基金!AF42</f>
        <v/>
      </c>
      <c r="AG42" s="122" t="str">
        <f>[1]场内基金!AG42</f>
        <v/>
      </c>
      <c r="AH42" s="138" t="str">
        <f>[1]场内基金!AH42</f>
        <v/>
      </c>
      <c r="AJ42" s="139" t="str">
        <f>[1]场内基金!AJ42</f>
        <v/>
      </c>
      <c r="AK42" s="140" t="str">
        <f>[1]场内基金!AK42</f>
        <v/>
      </c>
      <c r="AL42" s="140" t="str">
        <f>[1]场内基金!AL42</f>
        <v/>
      </c>
      <c r="AM42" s="140" t="str">
        <f>[1]场内基金!AM42</f>
        <v/>
      </c>
      <c r="AN42" s="140" t="str">
        <f>[1]场内基金!AN42</f>
        <v/>
      </c>
      <c r="AO42" s="140" t="str">
        <f>[1]场内基金!AO42</f>
        <v/>
      </c>
      <c r="AP42" s="140" t="str">
        <f>[1]场内基金!AP42</f>
        <v/>
      </c>
      <c r="AQ42" s="140" t="str">
        <f>[1]场内基金!AQ42</f>
        <v/>
      </c>
      <c r="AR42" s="140" t="str">
        <f>[1]场内基金!AR42</f>
        <v/>
      </c>
      <c r="AS42" s="140" t="str">
        <f ca="1">[1]场内基金!AS42</f>
        <v/>
      </c>
      <c r="AT42" s="146" t="str">
        <f>[1]场内基金!AT42</f>
        <v/>
      </c>
    </row>
    <row r="43" spans="3:46">
      <c r="C43">
        <f>[1]场内基金!C43</f>
        <v>35</v>
      </c>
      <c r="D43" s="51" t="str">
        <f>[1]场内基金!D43</f>
        <v/>
      </c>
      <c r="E43" s="52" t="str">
        <f>[1]场内基金!E43</f>
        <v/>
      </c>
      <c r="F43" s="52" t="str">
        <f>[1]场内基金!F43</f>
        <v/>
      </c>
      <c r="G43" s="52" t="str">
        <f>[1]场内基金!G43</f>
        <v/>
      </c>
      <c r="H43" s="52" t="str">
        <f>[1]场内基金!H43</f>
        <v/>
      </c>
      <c r="I43" s="59" t="str">
        <f>[1]场内基金!I43</f>
        <v/>
      </c>
      <c r="J43" s="52" t="str">
        <f>[1]场内基金!J43</f>
        <v/>
      </c>
      <c r="K43" s="59" t="str">
        <f>[1]场内基金!K43</f>
        <v/>
      </c>
      <c r="L43" s="99" t="str">
        <f>[1]场内基金!L43</f>
        <v/>
      </c>
      <c r="N43" s="15" t="str">
        <f>[1]场内基金!N43</f>
        <v/>
      </c>
      <c r="O43" s="16" t="str">
        <f>[1]场内基金!O43</f>
        <v/>
      </c>
      <c r="P43" s="16" t="str">
        <f>[1]场内基金!P43</f>
        <v/>
      </c>
      <c r="Q43" s="16" t="str">
        <f>[1]场内基金!Q43</f>
        <v/>
      </c>
      <c r="R43" s="16" t="str">
        <f>[1]场内基金!R43</f>
        <v/>
      </c>
      <c r="S43" s="109" t="str">
        <f>[1]场内基金!S43</f>
        <v/>
      </c>
      <c r="T43" s="16" t="str">
        <f>[1]场内基金!T43</f>
        <v/>
      </c>
      <c r="U43" s="109" t="str">
        <f>[1]场内基金!U43</f>
        <v/>
      </c>
      <c r="V43" s="16" t="str">
        <f>[1]场内基金!V43</f>
        <v/>
      </c>
      <c r="W43" s="29" t="str">
        <f ca="1">[1]场内基金!W43</f>
        <v/>
      </c>
      <c r="Y43" s="124" t="str">
        <f>[1]场内基金!Y43</f>
        <v/>
      </c>
      <c r="Z43" s="125" t="str">
        <f>[1]场内基金!Z43</f>
        <v/>
      </c>
      <c r="AA43" s="125" t="str">
        <f>[1]场内基金!AA43</f>
        <v/>
      </c>
      <c r="AB43" s="125" t="str">
        <f>[1]场内基金!AB43</f>
        <v/>
      </c>
      <c r="AC43" s="125" t="str">
        <f>[1]场内基金!AC43</f>
        <v/>
      </c>
      <c r="AD43" s="126" t="str">
        <f>[1]场内基金!AD43</f>
        <v/>
      </c>
      <c r="AE43" s="125" t="str">
        <f>[1]场内基金!AE43</f>
        <v/>
      </c>
      <c r="AF43" s="126" t="str">
        <f>[1]场内基金!AF43</f>
        <v/>
      </c>
      <c r="AG43" s="125" t="str">
        <f>[1]场内基金!AG43</f>
        <v/>
      </c>
      <c r="AH43" s="141" t="str">
        <f>[1]场内基金!AH43</f>
        <v/>
      </c>
      <c r="AJ43" s="136" t="str">
        <f>[1]场内基金!AJ43</f>
        <v/>
      </c>
      <c r="AK43" s="137" t="str">
        <f>[1]场内基金!AK43</f>
        <v/>
      </c>
      <c r="AL43" s="137" t="str">
        <f>[1]场内基金!AL43</f>
        <v/>
      </c>
      <c r="AM43" s="137" t="str">
        <f>[1]场内基金!AM43</f>
        <v/>
      </c>
      <c r="AN43" s="137" t="str">
        <f>[1]场内基金!AN43</f>
        <v/>
      </c>
      <c r="AO43" s="137" t="str">
        <f>[1]场内基金!AO43</f>
        <v/>
      </c>
      <c r="AP43" s="137" t="str">
        <f>[1]场内基金!AP43</f>
        <v/>
      </c>
      <c r="AQ43" s="137" t="str">
        <f>[1]场内基金!AQ43</f>
        <v/>
      </c>
      <c r="AR43" s="137" t="str">
        <f>[1]场内基金!AR43</f>
        <v/>
      </c>
      <c r="AS43" s="137" t="str">
        <f ca="1">[1]场内基金!AS43</f>
        <v/>
      </c>
      <c r="AT43" s="145" t="str">
        <f>[1]场内基金!AT43</f>
        <v/>
      </c>
    </row>
    <row r="44" spans="3:46">
      <c r="C44">
        <f>[1]场内基金!C44</f>
        <v>36</v>
      </c>
      <c r="D44" s="49" t="str">
        <f>[1]场内基金!D44</f>
        <v/>
      </c>
      <c r="E44" s="50" t="str">
        <f>[1]场内基金!E44</f>
        <v/>
      </c>
      <c r="F44" s="50" t="str">
        <f>[1]场内基金!F44</f>
        <v/>
      </c>
      <c r="G44" s="50" t="str">
        <f>[1]场内基金!G44</f>
        <v/>
      </c>
      <c r="H44" s="50" t="str">
        <f>[1]场内基金!H44</f>
        <v/>
      </c>
      <c r="I44" s="58" t="str">
        <f>[1]场内基金!I44</f>
        <v/>
      </c>
      <c r="J44" s="50" t="str">
        <f>[1]场内基金!J44</f>
        <v/>
      </c>
      <c r="K44" s="58" t="str">
        <f>[1]场内基金!K44</f>
        <v/>
      </c>
      <c r="L44" s="98" t="str">
        <f>[1]场内基金!L44</f>
        <v/>
      </c>
      <c r="N44" s="13" t="str">
        <f>[1]场内基金!N44</f>
        <v/>
      </c>
      <c r="O44" s="14" t="str">
        <f>[1]场内基金!O44</f>
        <v/>
      </c>
      <c r="P44" s="14" t="str">
        <f>[1]场内基金!P44</f>
        <v/>
      </c>
      <c r="Q44" s="14" t="str">
        <f>[1]场内基金!Q44</f>
        <v/>
      </c>
      <c r="R44" s="14" t="str">
        <f>[1]场内基金!R44</f>
        <v/>
      </c>
      <c r="S44" s="108" t="str">
        <f>[1]场内基金!S44</f>
        <v/>
      </c>
      <c r="T44" s="14" t="str">
        <f>[1]场内基金!T44</f>
        <v/>
      </c>
      <c r="U44" s="108" t="str">
        <f>[1]场内基金!U44</f>
        <v/>
      </c>
      <c r="V44" s="14" t="str">
        <f>[1]场内基金!V44</f>
        <v/>
      </c>
      <c r="W44" s="28" t="str">
        <f ca="1">[1]场内基金!W44</f>
        <v/>
      </c>
      <c r="Y44" s="121" t="str">
        <f>[1]场内基金!Y44</f>
        <v/>
      </c>
      <c r="Z44" s="122" t="str">
        <f>[1]场内基金!Z44</f>
        <v/>
      </c>
      <c r="AA44" s="122" t="str">
        <f>[1]场内基金!AA44</f>
        <v/>
      </c>
      <c r="AB44" s="122" t="str">
        <f>[1]场内基金!AB44</f>
        <v/>
      </c>
      <c r="AC44" s="122" t="str">
        <f>[1]场内基金!AC44</f>
        <v/>
      </c>
      <c r="AD44" s="123" t="str">
        <f>[1]场内基金!AD44</f>
        <v/>
      </c>
      <c r="AE44" s="122" t="str">
        <f>[1]场内基金!AE44</f>
        <v/>
      </c>
      <c r="AF44" s="123" t="str">
        <f>[1]场内基金!AF44</f>
        <v/>
      </c>
      <c r="AG44" s="122" t="str">
        <f>[1]场内基金!AG44</f>
        <v/>
      </c>
      <c r="AH44" s="138" t="str">
        <f>[1]场内基金!AH44</f>
        <v/>
      </c>
      <c r="AJ44" s="139" t="str">
        <f>[1]场内基金!AJ44</f>
        <v/>
      </c>
      <c r="AK44" s="140" t="str">
        <f>[1]场内基金!AK44</f>
        <v/>
      </c>
      <c r="AL44" s="140" t="str">
        <f>[1]场内基金!AL44</f>
        <v/>
      </c>
      <c r="AM44" s="140" t="str">
        <f>[1]场内基金!AM44</f>
        <v/>
      </c>
      <c r="AN44" s="140" t="str">
        <f>[1]场内基金!AN44</f>
        <v/>
      </c>
      <c r="AO44" s="140" t="str">
        <f>[1]场内基金!AO44</f>
        <v/>
      </c>
      <c r="AP44" s="140" t="str">
        <f>[1]场内基金!AP44</f>
        <v/>
      </c>
      <c r="AQ44" s="140" t="str">
        <f>[1]场内基金!AQ44</f>
        <v/>
      </c>
      <c r="AR44" s="140" t="str">
        <f>[1]场内基金!AR44</f>
        <v/>
      </c>
      <c r="AS44" s="140" t="str">
        <f ca="1">[1]场内基金!AS44</f>
        <v/>
      </c>
      <c r="AT44" s="146" t="str">
        <f>[1]场内基金!AT44</f>
        <v/>
      </c>
    </row>
    <row r="45" spans="3:46">
      <c r="C45">
        <f>[1]场内基金!C45</f>
        <v>37</v>
      </c>
      <c r="D45" s="51" t="str">
        <f>[1]场内基金!D45</f>
        <v/>
      </c>
      <c r="E45" s="52" t="str">
        <f>[1]场内基金!E45</f>
        <v/>
      </c>
      <c r="F45" s="52" t="str">
        <f>[1]场内基金!F45</f>
        <v/>
      </c>
      <c r="G45" s="52" t="str">
        <f>[1]场内基金!G45</f>
        <v/>
      </c>
      <c r="H45" s="52" t="str">
        <f>[1]场内基金!H45</f>
        <v/>
      </c>
      <c r="I45" s="59" t="str">
        <f>[1]场内基金!I45</f>
        <v/>
      </c>
      <c r="J45" s="52" t="str">
        <f>[1]场内基金!J45</f>
        <v/>
      </c>
      <c r="K45" s="59" t="str">
        <f>[1]场内基金!K45</f>
        <v/>
      </c>
      <c r="L45" s="99" t="str">
        <f>[1]场内基金!L45</f>
        <v/>
      </c>
      <c r="N45" s="15" t="str">
        <f>[1]场内基金!N45</f>
        <v/>
      </c>
      <c r="O45" s="16" t="str">
        <f>[1]场内基金!O45</f>
        <v/>
      </c>
      <c r="P45" s="16" t="str">
        <f>[1]场内基金!P45</f>
        <v/>
      </c>
      <c r="Q45" s="16" t="str">
        <f>[1]场内基金!Q45</f>
        <v/>
      </c>
      <c r="R45" s="16" t="str">
        <f>[1]场内基金!R45</f>
        <v/>
      </c>
      <c r="S45" s="109" t="str">
        <f>[1]场内基金!S45</f>
        <v/>
      </c>
      <c r="T45" s="16" t="str">
        <f>[1]场内基金!T45</f>
        <v/>
      </c>
      <c r="U45" s="109" t="str">
        <f>[1]场内基金!U45</f>
        <v/>
      </c>
      <c r="V45" s="16" t="str">
        <f>[1]场内基金!V45</f>
        <v/>
      </c>
      <c r="W45" s="29" t="str">
        <f ca="1">[1]场内基金!W45</f>
        <v/>
      </c>
      <c r="Y45" s="124" t="str">
        <f>[1]场内基金!Y45</f>
        <v/>
      </c>
      <c r="Z45" s="125" t="str">
        <f>[1]场内基金!Z45</f>
        <v/>
      </c>
      <c r="AA45" s="125" t="str">
        <f>[1]场内基金!AA45</f>
        <v/>
      </c>
      <c r="AB45" s="125" t="str">
        <f>[1]场内基金!AB45</f>
        <v/>
      </c>
      <c r="AC45" s="125" t="str">
        <f>[1]场内基金!AC45</f>
        <v/>
      </c>
      <c r="AD45" s="126" t="str">
        <f>[1]场内基金!AD45</f>
        <v/>
      </c>
      <c r="AE45" s="125" t="str">
        <f>[1]场内基金!AE45</f>
        <v/>
      </c>
      <c r="AF45" s="126" t="str">
        <f>[1]场内基金!AF45</f>
        <v/>
      </c>
      <c r="AG45" s="125" t="str">
        <f>[1]场内基金!AG45</f>
        <v/>
      </c>
      <c r="AH45" s="141" t="str">
        <f>[1]场内基金!AH45</f>
        <v/>
      </c>
      <c r="AJ45" s="136" t="str">
        <f>[1]场内基金!AJ45</f>
        <v/>
      </c>
      <c r="AK45" s="137" t="str">
        <f>[1]场内基金!AK45</f>
        <v/>
      </c>
      <c r="AL45" s="137" t="str">
        <f>[1]场内基金!AL45</f>
        <v/>
      </c>
      <c r="AM45" s="137" t="str">
        <f>[1]场内基金!AM45</f>
        <v/>
      </c>
      <c r="AN45" s="137" t="str">
        <f>[1]场内基金!AN45</f>
        <v/>
      </c>
      <c r="AO45" s="137" t="str">
        <f>[1]场内基金!AO45</f>
        <v/>
      </c>
      <c r="AP45" s="137" t="str">
        <f>[1]场内基金!AP45</f>
        <v/>
      </c>
      <c r="AQ45" s="137" t="str">
        <f>[1]场内基金!AQ45</f>
        <v/>
      </c>
      <c r="AR45" s="137" t="str">
        <f>[1]场内基金!AR45</f>
        <v/>
      </c>
      <c r="AS45" s="137" t="str">
        <f ca="1">[1]场内基金!AS45</f>
        <v/>
      </c>
      <c r="AT45" s="145" t="str">
        <f>[1]场内基金!AT45</f>
        <v/>
      </c>
    </row>
    <row r="46" spans="3:46">
      <c r="C46">
        <f>[1]场内基金!C46</f>
        <v>38</v>
      </c>
      <c r="D46" s="49" t="str">
        <f>[1]场内基金!D46</f>
        <v/>
      </c>
      <c r="E46" s="50" t="str">
        <f>[1]场内基金!E46</f>
        <v/>
      </c>
      <c r="F46" s="50" t="str">
        <f>[1]场内基金!F46</f>
        <v/>
      </c>
      <c r="G46" s="50" t="str">
        <f>[1]场内基金!G46</f>
        <v/>
      </c>
      <c r="H46" s="50" t="str">
        <f>[1]场内基金!H46</f>
        <v/>
      </c>
      <c r="I46" s="58" t="str">
        <f>[1]场内基金!I46</f>
        <v/>
      </c>
      <c r="J46" s="50" t="str">
        <f>[1]场内基金!J46</f>
        <v/>
      </c>
      <c r="K46" s="58" t="str">
        <f>[1]场内基金!K46</f>
        <v/>
      </c>
      <c r="L46" s="98" t="str">
        <f>[1]场内基金!L46</f>
        <v/>
      </c>
      <c r="N46" s="13" t="str">
        <f>[1]场内基金!N46</f>
        <v/>
      </c>
      <c r="O46" s="14" t="str">
        <f>[1]场内基金!O46</f>
        <v/>
      </c>
      <c r="P46" s="14" t="str">
        <f>[1]场内基金!P46</f>
        <v/>
      </c>
      <c r="Q46" s="14" t="str">
        <f>[1]场内基金!Q46</f>
        <v/>
      </c>
      <c r="R46" s="14" t="str">
        <f>[1]场内基金!R46</f>
        <v/>
      </c>
      <c r="S46" s="108" t="str">
        <f>[1]场内基金!S46</f>
        <v/>
      </c>
      <c r="T46" s="14" t="str">
        <f>[1]场内基金!T46</f>
        <v/>
      </c>
      <c r="U46" s="108" t="str">
        <f>[1]场内基金!U46</f>
        <v/>
      </c>
      <c r="V46" s="14" t="str">
        <f>[1]场内基金!V46</f>
        <v/>
      </c>
      <c r="W46" s="28" t="str">
        <f ca="1">[1]场内基金!W46</f>
        <v/>
      </c>
      <c r="Y46" s="121" t="str">
        <f>[1]场内基金!Y46</f>
        <v/>
      </c>
      <c r="Z46" s="122" t="str">
        <f>[1]场内基金!Z46</f>
        <v/>
      </c>
      <c r="AA46" s="122" t="str">
        <f>[1]场内基金!AA46</f>
        <v/>
      </c>
      <c r="AB46" s="122" t="str">
        <f>[1]场内基金!AB46</f>
        <v/>
      </c>
      <c r="AC46" s="122" t="str">
        <f>[1]场内基金!AC46</f>
        <v/>
      </c>
      <c r="AD46" s="123" t="str">
        <f>[1]场内基金!AD46</f>
        <v/>
      </c>
      <c r="AE46" s="122" t="str">
        <f>[1]场内基金!AE46</f>
        <v/>
      </c>
      <c r="AF46" s="123" t="str">
        <f>[1]场内基金!AF46</f>
        <v/>
      </c>
      <c r="AG46" s="122" t="str">
        <f>[1]场内基金!AG46</f>
        <v/>
      </c>
      <c r="AH46" s="138" t="str">
        <f>[1]场内基金!AH46</f>
        <v/>
      </c>
      <c r="AJ46" s="139" t="str">
        <f>[1]场内基金!AJ46</f>
        <v/>
      </c>
      <c r="AK46" s="140" t="str">
        <f>[1]场内基金!AK46</f>
        <v/>
      </c>
      <c r="AL46" s="140" t="str">
        <f>[1]场内基金!AL46</f>
        <v/>
      </c>
      <c r="AM46" s="140" t="str">
        <f>[1]场内基金!AM46</f>
        <v/>
      </c>
      <c r="AN46" s="140" t="str">
        <f>[1]场内基金!AN46</f>
        <v/>
      </c>
      <c r="AO46" s="140" t="str">
        <f>[1]场内基金!AO46</f>
        <v/>
      </c>
      <c r="AP46" s="140" t="str">
        <f>[1]场内基金!AP46</f>
        <v/>
      </c>
      <c r="AQ46" s="140" t="str">
        <f>[1]场内基金!AQ46</f>
        <v/>
      </c>
      <c r="AR46" s="140" t="str">
        <f>[1]场内基金!AR46</f>
        <v/>
      </c>
      <c r="AS46" s="140" t="str">
        <f ca="1">[1]场内基金!AS46</f>
        <v/>
      </c>
      <c r="AT46" s="146" t="str">
        <f>[1]场内基金!AT46</f>
        <v/>
      </c>
    </row>
    <row r="47" spans="3:46">
      <c r="C47">
        <f>[1]场内基金!C47</f>
        <v>39</v>
      </c>
      <c r="D47" s="51" t="str">
        <f>[1]场内基金!D47</f>
        <v/>
      </c>
      <c r="E47" s="52" t="str">
        <f>[1]场内基金!E47</f>
        <v/>
      </c>
      <c r="F47" s="52" t="str">
        <f>[1]场内基金!F47</f>
        <v/>
      </c>
      <c r="G47" s="52" t="str">
        <f>[1]场内基金!G47</f>
        <v/>
      </c>
      <c r="H47" s="52" t="str">
        <f>[1]场内基金!H47</f>
        <v/>
      </c>
      <c r="I47" s="59" t="str">
        <f>[1]场内基金!I47</f>
        <v/>
      </c>
      <c r="J47" s="52" t="str">
        <f>[1]场内基金!J47</f>
        <v/>
      </c>
      <c r="K47" s="59" t="str">
        <f>[1]场内基金!K47</f>
        <v/>
      </c>
      <c r="L47" s="99" t="str">
        <f>[1]场内基金!L47</f>
        <v/>
      </c>
      <c r="N47" s="15" t="str">
        <f>[1]场内基金!N47</f>
        <v/>
      </c>
      <c r="O47" s="16" t="str">
        <f>[1]场内基金!O47</f>
        <v/>
      </c>
      <c r="P47" s="16" t="str">
        <f>[1]场内基金!P47</f>
        <v/>
      </c>
      <c r="Q47" s="16" t="str">
        <f>[1]场内基金!Q47</f>
        <v/>
      </c>
      <c r="R47" s="16" t="str">
        <f>[1]场内基金!R47</f>
        <v/>
      </c>
      <c r="S47" s="109" t="str">
        <f>[1]场内基金!S47</f>
        <v/>
      </c>
      <c r="T47" s="16" t="str">
        <f>[1]场内基金!T47</f>
        <v/>
      </c>
      <c r="U47" s="109" t="str">
        <f>[1]场内基金!U47</f>
        <v/>
      </c>
      <c r="V47" s="16" t="str">
        <f>[1]场内基金!V47</f>
        <v/>
      </c>
      <c r="W47" s="29" t="str">
        <f ca="1">[1]场内基金!W47</f>
        <v/>
      </c>
      <c r="Y47" s="124" t="str">
        <f>[1]场内基金!Y47</f>
        <v/>
      </c>
      <c r="Z47" s="125" t="str">
        <f>[1]场内基金!Z47</f>
        <v/>
      </c>
      <c r="AA47" s="125" t="str">
        <f>[1]场内基金!AA47</f>
        <v/>
      </c>
      <c r="AB47" s="125" t="str">
        <f>[1]场内基金!AB47</f>
        <v/>
      </c>
      <c r="AC47" s="125" t="str">
        <f>[1]场内基金!AC47</f>
        <v/>
      </c>
      <c r="AD47" s="126" t="str">
        <f>[1]场内基金!AD47</f>
        <v/>
      </c>
      <c r="AE47" s="125" t="str">
        <f>[1]场内基金!AE47</f>
        <v/>
      </c>
      <c r="AF47" s="126" t="str">
        <f>[1]场内基金!AF47</f>
        <v/>
      </c>
      <c r="AG47" s="125" t="str">
        <f>[1]场内基金!AG47</f>
        <v/>
      </c>
      <c r="AH47" s="141" t="str">
        <f>[1]场内基金!AH47</f>
        <v/>
      </c>
      <c r="AJ47" s="136" t="str">
        <f>[1]场内基金!AJ47</f>
        <v/>
      </c>
      <c r="AK47" s="137" t="str">
        <f>[1]场内基金!AK47</f>
        <v/>
      </c>
      <c r="AL47" s="137" t="str">
        <f>[1]场内基金!AL47</f>
        <v/>
      </c>
      <c r="AM47" s="137" t="str">
        <f>[1]场内基金!AM47</f>
        <v/>
      </c>
      <c r="AN47" s="137" t="str">
        <f>[1]场内基金!AN47</f>
        <v/>
      </c>
      <c r="AO47" s="137" t="str">
        <f>[1]场内基金!AO47</f>
        <v/>
      </c>
      <c r="AP47" s="137" t="str">
        <f>[1]场内基金!AP47</f>
        <v/>
      </c>
      <c r="AQ47" s="137" t="str">
        <f>[1]场内基金!AQ47</f>
        <v/>
      </c>
      <c r="AR47" s="137" t="str">
        <f>[1]场内基金!AR47</f>
        <v/>
      </c>
      <c r="AS47" s="137" t="str">
        <f ca="1">[1]场内基金!AS47</f>
        <v/>
      </c>
      <c r="AT47" s="145" t="str">
        <f>[1]场内基金!AT47</f>
        <v/>
      </c>
    </row>
    <row r="48" spans="3:46">
      <c r="C48">
        <f>[1]场内基金!C48</f>
        <v>40</v>
      </c>
      <c r="D48" s="49" t="str">
        <f>[1]场内基金!D48</f>
        <v/>
      </c>
      <c r="E48" s="50" t="str">
        <f>[1]场内基金!E48</f>
        <v/>
      </c>
      <c r="F48" s="50" t="str">
        <f>[1]场内基金!F48</f>
        <v/>
      </c>
      <c r="G48" s="50" t="str">
        <f>[1]场内基金!G48</f>
        <v/>
      </c>
      <c r="H48" s="50" t="str">
        <f>[1]场内基金!H48</f>
        <v/>
      </c>
      <c r="I48" s="58" t="str">
        <f>[1]场内基金!I48</f>
        <v/>
      </c>
      <c r="J48" s="50" t="str">
        <f>[1]场内基金!J48</f>
        <v/>
      </c>
      <c r="K48" s="58" t="str">
        <f>[1]场内基金!K48</f>
        <v/>
      </c>
      <c r="L48" s="98" t="str">
        <f>[1]场内基金!L48</f>
        <v/>
      </c>
      <c r="N48" s="13" t="str">
        <f>[1]场内基金!N48</f>
        <v/>
      </c>
      <c r="O48" s="14" t="str">
        <f>[1]场内基金!O48</f>
        <v/>
      </c>
      <c r="P48" s="14" t="str">
        <f>[1]场内基金!P48</f>
        <v/>
      </c>
      <c r="Q48" s="14" t="str">
        <f>[1]场内基金!Q48</f>
        <v/>
      </c>
      <c r="R48" s="14" t="str">
        <f>[1]场内基金!R48</f>
        <v/>
      </c>
      <c r="S48" s="108" t="str">
        <f>[1]场内基金!S48</f>
        <v/>
      </c>
      <c r="T48" s="14" t="str">
        <f>[1]场内基金!T48</f>
        <v/>
      </c>
      <c r="U48" s="108" t="str">
        <f>[1]场内基金!U48</f>
        <v/>
      </c>
      <c r="V48" s="14" t="str">
        <f>[1]场内基金!V48</f>
        <v/>
      </c>
      <c r="W48" s="28" t="str">
        <f ca="1">[1]场内基金!W48</f>
        <v/>
      </c>
      <c r="Y48" s="121" t="str">
        <f>[1]场内基金!Y48</f>
        <v/>
      </c>
      <c r="Z48" s="122" t="str">
        <f>[1]场内基金!Z48</f>
        <v/>
      </c>
      <c r="AA48" s="122" t="str">
        <f>[1]场内基金!AA48</f>
        <v/>
      </c>
      <c r="AB48" s="122" t="str">
        <f>[1]场内基金!AB48</f>
        <v/>
      </c>
      <c r="AC48" s="122" t="str">
        <f>[1]场内基金!AC48</f>
        <v/>
      </c>
      <c r="AD48" s="123" t="str">
        <f>[1]场内基金!AD48</f>
        <v/>
      </c>
      <c r="AE48" s="122" t="str">
        <f>[1]场内基金!AE48</f>
        <v/>
      </c>
      <c r="AF48" s="123" t="str">
        <f>[1]场内基金!AF48</f>
        <v/>
      </c>
      <c r="AG48" s="122" t="str">
        <f>[1]场内基金!AG48</f>
        <v/>
      </c>
      <c r="AH48" s="138" t="str">
        <f>[1]场内基金!AH48</f>
        <v/>
      </c>
      <c r="AJ48" s="139" t="str">
        <f>[1]场内基金!AJ48</f>
        <v/>
      </c>
      <c r="AK48" s="140" t="str">
        <f>[1]场内基金!AK48</f>
        <v/>
      </c>
      <c r="AL48" s="140" t="str">
        <f>[1]场内基金!AL48</f>
        <v/>
      </c>
      <c r="AM48" s="140" t="str">
        <f>[1]场内基金!AM48</f>
        <v/>
      </c>
      <c r="AN48" s="140" t="str">
        <f>[1]场内基金!AN48</f>
        <v/>
      </c>
      <c r="AO48" s="140" t="str">
        <f>[1]场内基金!AO48</f>
        <v/>
      </c>
      <c r="AP48" s="140" t="str">
        <f>[1]场内基金!AP48</f>
        <v/>
      </c>
      <c r="AQ48" s="140" t="str">
        <f>[1]场内基金!AQ48</f>
        <v/>
      </c>
      <c r="AR48" s="140" t="str">
        <f>[1]场内基金!AR48</f>
        <v/>
      </c>
      <c r="AS48" s="140" t="str">
        <f ca="1">[1]场内基金!AS48</f>
        <v/>
      </c>
      <c r="AT48" s="146" t="str">
        <f>[1]场内基金!AT48</f>
        <v/>
      </c>
    </row>
    <row r="49" spans="3:46">
      <c r="C49">
        <f>[1]场内基金!C49</f>
        <v>41</v>
      </c>
      <c r="D49" s="51" t="str">
        <f>[1]场内基金!D49</f>
        <v/>
      </c>
      <c r="E49" s="52" t="str">
        <f>[1]场内基金!E49</f>
        <v/>
      </c>
      <c r="F49" s="52" t="str">
        <f>[1]场内基金!F49</f>
        <v/>
      </c>
      <c r="G49" s="52" t="str">
        <f>[1]场内基金!G49</f>
        <v/>
      </c>
      <c r="H49" s="52" t="str">
        <f>[1]场内基金!H49</f>
        <v/>
      </c>
      <c r="I49" s="59" t="str">
        <f>[1]场内基金!I49</f>
        <v/>
      </c>
      <c r="J49" s="52" t="str">
        <f>[1]场内基金!J49</f>
        <v/>
      </c>
      <c r="K49" s="59" t="str">
        <f>[1]场内基金!K49</f>
        <v/>
      </c>
      <c r="L49" s="99" t="str">
        <f>[1]场内基金!L49</f>
        <v/>
      </c>
      <c r="N49" s="15" t="str">
        <f>[1]场内基金!N49</f>
        <v/>
      </c>
      <c r="O49" s="16" t="str">
        <f>[1]场内基金!O49</f>
        <v/>
      </c>
      <c r="P49" s="16" t="str">
        <f>[1]场内基金!P49</f>
        <v/>
      </c>
      <c r="Q49" s="16" t="str">
        <f>[1]场内基金!Q49</f>
        <v/>
      </c>
      <c r="R49" s="16" t="str">
        <f>[1]场内基金!R49</f>
        <v/>
      </c>
      <c r="S49" s="109" t="str">
        <f>[1]场内基金!S49</f>
        <v/>
      </c>
      <c r="T49" s="16" t="str">
        <f>[1]场内基金!T49</f>
        <v/>
      </c>
      <c r="U49" s="109" t="str">
        <f>[1]场内基金!U49</f>
        <v/>
      </c>
      <c r="V49" s="16" t="str">
        <f>[1]场内基金!V49</f>
        <v/>
      </c>
      <c r="W49" s="29" t="str">
        <f ca="1">[1]场内基金!W49</f>
        <v/>
      </c>
      <c r="Y49" s="124" t="str">
        <f>[1]场内基金!Y49</f>
        <v/>
      </c>
      <c r="Z49" s="125" t="str">
        <f>[1]场内基金!Z49</f>
        <v/>
      </c>
      <c r="AA49" s="125" t="str">
        <f>[1]场内基金!AA49</f>
        <v/>
      </c>
      <c r="AB49" s="125" t="str">
        <f>[1]场内基金!AB49</f>
        <v/>
      </c>
      <c r="AC49" s="125" t="str">
        <f>[1]场内基金!AC49</f>
        <v/>
      </c>
      <c r="AD49" s="126" t="str">
        <f>[1]场内基金!AD49</f>
        <v/>
      </c>
      <c r="AE49" s="125" t="str">
        <f>[1]场内基金!AE49</f>
        <v/>
      </c>
      <c r="AF49" s="126" t="str">
        <f>[1]场内基金!AF49</f>
        <v/>
      </c>
      <c r="AG49" s="125" t="str">
        <f>[1]场内基金!AG49</f>
        <v/>
      </c>
      <c r="AH49" s="141" t="str">
        <f>[1]场内基金!AH49</f>
        <v/>
      </c>
      <c r="AJ49" s="136" t="str">
        <f>[1]场内基金!AJ49</f>
        <v/>
      </c>
      <c r="AK49" s="137" t="str">
        <f>[1]场内基金!AK49</f>
        <v/>
      </c>
      <c r="AL49" s="137" t="str">
        <f>[1]场内基金!AL49</f>
        <v/>
      </c>
      <c r="AM49" s="137" t="str">
        <f>[1]场内基金!AM49</f>
        <v/>
      </c>
      <c r="AN49" s="137" t="str">
        <f>[1]场内基金!AN49</f>
        <v/>
      </c>
      <c r="AO49" s="137" t="str">
        <f>[1]场内基金!AO49</f>
        <v/>
      </c>
      <c r="AP49" s="137" t="str">
        <f>[1]场内基金!AP49</f>
        <v/>
      </c>
      <c r="AQ49" s="137" t="str">
        <f>[1]场内基金!AQ49</f>
        <v/>
      </c>
      <c r="AR49" s="137" t="str">
        <f>[1]场内基金!AR49</f>
        <v/>
      </c>
      <c r="AS49" s="137" t="str">
        <f ca="1">[1]场内基金!AS49</f>
        <v/>
      </c>
      <c r="AT49" s="145" t="str">
        <f>[1]场内基金!AT49</f>
        <v/>
      </c>
    </row>
    <row r="50" spans="3:46">
      <c r="C50">
        <f>[1]场内基金!C50</f>
        <v>42</v>
      </c>
      <c r="D50" s="49" t="str">
        <f>[1]场内基金!D50</f>
        <v/>
      </c>
      <c r="E50" s="50" t="str">
        <f>[1]场内基金!E50</f>
        <v/>
      </c>
      <c r="F50" s="50" t="str">
        <f>[1]场内基金!F50</f>
        <v/>
      </c>
      <c r="G50" s="50" t="str">
        <f>[1]场内基金!G50</f>
        <v/>
      </c>
      <c r="H50" s="50" t="str">
        <f>[1]场内基金!H50</f>
        <v/>
      </c>
      <c r="I50" s="58" t="str">
        <f>[1]场内基金!I50</f>
        <v/>
      </c>
      <c r="J50" s="50" t="str">
        <f>[1]场内基金!J50</f>
        <v/>
      </c>
      <c r="K50" s="58" t="str">
        <f>[1]场内基金!K50</f>
        <v/>
      </c>
      <c r="L50" s="98" t="str">
        <f>[1]场内基金!L50</f>
        <v/>
      </c>
      <c r="N50" s="13" t="str">
        <f>[1]场内基金!N50</f>
        <v/>
      </c>
      <c r="O50" s="14" t="str">
        <f>[1]场内基金!O50</f>
        <v/>
      </c>
      <c r="P50" s="14" t="str">
        <f>[1]场内基金!P50</f>
        <v/>
      </c>
      <c r="Q50" s="14" t="str">
        <f>[1]场内基金!Q50</f>
        <v/>
      </c>
      <c r="R50" s="14" t="str">
        <f>[1]场内基金!R50</f>
        <v/>
      </c>
      <c r="S50" s="108" t="str">
        <f>[1]场内基金!S50</f>
        <v/>
      </c>
      <c r="T50" s="14" t="str">
        <f>[1]场内基金!T50</f>
        <v/>
      </c>
      <c r="U50" s="108" t="str">
        <f>[1]场内基金!U50</f>
        <v/>
      </c>
      <c r="V50" s="14" t="str">
        <f>[1]场内基金!V50</f>
        <v/>
      </c>
      <c r="W50" s="28" t="str">
        <f ca="1">[1]场内基金!W50</f>
        <v/>
      </c>
      <c r="Y50" s="121" t="str">
        <f>[1]场内基金!Y50</f>
        <v/>
      </c>
      <c r="Z50" s="122" t="str">
        <f>[1]场内基金!Z50</f>
        <v/>
      </c>
      <c r="AA50" s="122" t="str">
        <f>[1]场内基金!AA50</f>
        <v/>
      </c>
      <c r="AB50" s="122" t="str">
        <f>[1]场内基金!AB50</f>
        <v/>
      </c>
      <c r="AC50" s="122" t="str">
        <f>[1]场内基金!AC50</f>
        <v/>
      </c>
      <c r="AD50" s="123" t="str">
        <f>[1]场内基金!AD50</f>
        <v/>
      </c>
      <c r="AE50" s="122" t="str">
        <f>[1]场内基金!AE50</f>
        <v/>
      </c>
      <c r="AF50" s="123" t="str">
        <f>[1]场内基金!AF50</f>
        <v/>
      </c>
      <c r="AG50" s="122" t="str">
        <f>[1]场内基金!AG50</f>
        <v/>
      </c>
      <c r="AH50" s="138" t="str">
        <f>[1]场内基金!AH50</f>
        <v/>
      </c>
      <c r="AJ50" s="139" t="str">
        <f>[1]场内基金!AJ50</f>
        <v/>
      </c>
      <c r="AK50" s="140" t="str">
        <f>[1]场内基金!AK50</f>
        <v/>
      </c>
      <c r="AL50" s="140" t="str">
        <f>[1]场内基金!AL50</f>
        <v/>
      </c>
      <c r="AM50" s="140" t="str">
        <f>[1]场内基金!AM50</f>
        <v/>
      </c>
      <c r="AN50" s="140" t="str">
        <f>[1]场内基金!AN50</f>
        <v/>
      </c>
      <c r="AO50" s="140" t="str">
        <f>[1]场内基金!AO50</f>
        <v/>
      </c>
      <c r="AP50" s="140" t="str">
        <f>[1]场内基金!AP50</f>
        <v/>
      </c>
      <c r="AQ50" s="140" t="str">
        <f>[1]场内基金!AQ50</f>
        <v/>
      </c>
      <c r="AR50" s="140" t="str">
        <f>[1]场内基金!AR50</f>
        <v/>
      </c>
      <c r="AS50" s="140" t="str">
        <f ca="1">[1]场内基金!AS50</f>
        <v/>
      </c>
      <c r="AT50" s="146" t="str">
        <f>[1]场内基金!AT50</f>
        <v/>
      </c>
    </row>
    <row r="51" spans="3:46">
      <c r="C51">
        <f>[1]场内基金!C51</f>
        <v>43</v>
      </c>
      <c r="D51" s="51" t="str">
        <f>[1]场内基金!D51</f>
        <v/>
      </c>
      <c r="E51" s="52" t="str">
        <f>[1]场内基金!E51</f>
        <v/>
      </c>
      <c r="F51" s="52" t="str">
        <f>[1]场内基金!F51</f>
        <v/>
      </c>
      <c r="G51" s="52" t="str">
        <f>[1]场内基金!G51</f>
        <v/>
      </c>
      <c r="H51" s="52" t="str">
        <f>[1]场内基金!H51</f>
        <v/>
      </c>
      <c r="I51" s="59" t="str">
        <f>[1]场内基金!I51</f>
        <v/>
      </c>
      <c r="J51" s="52" t="str">
        <f>[1]场内基金!J51</f>
        <v/>
      </c>
      <c r="K51" s="59" t="str">
        <f>[1]场内基金!K51</f>
        <v/>
      </c>
      <c r="L51" s="99" t="str">
        <f>[1]场内基金!L51</f>
        <v/>
      </c>
      <c r="N51" s="15" t="str">
        <f>[1]场内基金!N51</f>
        <v/>
      </c>
      <c r="O51" s="16" t="str">
        <f>[1]场内基金!O51</f>
        <v/>
      </c>
      <c r="P51" s="16" t="str">
        <f>[1]场内基金!P51</f>
        <v/>
      </c>
      <c r="Q51" s="16" t="str">
        <f>[1]场内基金!Q51</f>
        <v/>
      </c>
      <c r="R51" s="16" t="str">
        <f>[1]场内基金!R51</f>
        <v/>
      </c>
      <c r="S51" s="109" t="str">
        <f>[1]场内基金!S51</f>
        <v/>
      </c>
      <c r="T51" s="16" t="str">
        <f>[1]场内基金!T51</f>
        <v/>
      </c>
      <c r="U51" s="109" t="str">
        <f>[1]场内基金!U51</f>
        <v/>
      </c>
      <c r="V51" s="16" t="str">
        <f>[1]场内基金!V51</f>
        <v/>
      </c>
      <c r="W51" s="29" t="str">
        <f ca="1">[1]场内基金!W51</f>
        <v/>
      </c>
      <c r="Y51" s="124" t="str">
        <f>[1]场内基金!Y51</f>
        <v/>
      </c>
      <c r="Z51" s="125" t="str">
        <f>[1]场内基金!Z51</f>
        <v/>
      </c>
      <c r="AA51" s="125" t="str">
        <f>[1]场内基金!AA51</f>
        <v/>
      </c>
      <c r="AB51" s="125" t="str">
        <f>[1]场内基金!AB51</f>
        <v/>
      </c>
      <c r="AC51" s="125" t="str">
        <f>[1]场内基金!AC51</f>
        <v/>
      </c>
      <c r="AD51" s="126" t="str">
        <f>[1]场内基金!AD51</f>
        <v/>
      </c>
      <c r="AE51" s="125" t="str">
        <f>[1]场内基金!AE51</f>
        <v/>
      </c>
      <c r="AF51" s="126" t="str">
        <f>[1]场内基金!AF51</f>
        <v/>
      </c>
      <c r="AG51" s="125" t="str">
        <f>[1]场内基金!AG51</f>
        <v/>
      </c>
      <c r="AH51" s="141" t="str">
        <f>[1]场内基金!AH51</f>
        <v/>
      </c>
      <c r="AJ51" s="136" t="str">
        <f>[1]场内基金!AJ51</f>
        <v/>
      </c>
      <c r="AK51" s="137" t="str">
        <f>[1]场内基金!AK51</f>
        <v/>
      </c>
      <c r="AL51" s="137" t="str">
        <f>[1]场内基金!AL51</f>
        <v/>
      </c>
      <c r="AM51" s="137" t="str">
        <f>[1]场内基金!AM51</f>
        <v/>
      </c>
      <c r="AN51" s="137" t="str">
        <f>[1]场内基金!AN51</f>
        <v/>
      </c>
      <c r="AO51" s="137" t="str">
        <f>[1]场内基金!AO51</f>
        <v/>
      </c>
      <c r="AP51" s="137" t="str">
        <f>[1]场内基金!AP51</f>
        <v/>
      </c>
      <c r="AQ51" s="137" t="str">
        <f>[1]场内基金!AQ51</f>
        <v/>
      </c>
      <c r="AR51" s="137" t="str">
        <f>[1]场内基金!AR51</f>
        <v/>
      </c>
      <c r="AS51" s="137" t="str">
        <f ca="1">[1]场内基金!AS51</f>
        <v/>
      </c>
      <c r="AT51" s="145" t="str">
        <f>[1]场内基金!AT51</f>
        <v/>
      </c>
    </row>
    <row r="52" spans="3:46">
      <c r="C52">
        <f>[1]场内基金!C52</f>
        <v>44</v>
      </c>
      <c r="D52" s="49" t="str">
        <f>[1]场内基金!D52</f>
        <v/>
      </c>
      <c r="E52" s="50" t="str">
        <f>[1]场内基金!E52</f>
        <v/>
      </c>
      <c r="F52" s="50" t="str">
        <f>[1]场内基金!F52</f>
        <v/>
      </c>
      <c r="G52" s="50" t="str">
        <f>[1]场内基金!G52</f>
        <v/>
      </c>
      <c r="H52" s="50" t="str">
        <f>[1]场内基金!H52</f>
        <v/>
      </c>
      <c r="I52" s="58" t="str">
        <f>[1]场内基金!I52</f>
        <v/>
      </c>
      <c r="J52" s="50" t="str">
        <f>[1]场内基金!J52</f>
        <v/>
      </c>
      <c r="K52" s="58" t="str">
        <f>[1]场内基金!K52</f>
        <v/>
      </c>
      <c r="L52" s="98" t="str">
        <f>[1]场内基金!L52</f>
        <v/>
      </c>
      <c r="N52" s="13" t="str">
        <f>[1]场内基金!N52</f>
        <v/>
      </c>
      <c r="O52" s="14" t="str">
        <f>[1]场内基金!O52</f>
        <v/>
      </c>
      <c r="P52" s="14" t="str">
        <f>[1]场内基金!P52</f>
        <v/>
      </c>
      <c r="Q52" s="14" t="str">
        <f>[1]场内基金!Q52</f>
        <v/>
      </c>
      <c r="R52" s="14" t="str">
        <f>[1]场内基金!R52</f>
        <v/>
      </c>
      <c r="S52" s="108" t="str">
        <f>[1]场内基金!S52</f>
        <v/>
      </c>
      <c r="T52" s="14" t="str">
        <f>[1]场内基金!T52</f>
        <v/>
      </c>
      <c r="U52" s="108" t="str">
        <f>[1]场内基金!U52</f>
        <v/>
      </c>
      <c r="V52" s="14" t="str">
        <f>[1]场内基金!V52</f>
        <v/>
      </c>
      <c r="W52" s="28" t="str">
        <f ca="1">[1]场内基金!W52</f>
        <v/>
      </c>
      <c r="Y52" s="121" t="str">
        <f>[1]场内基金!Y52</f>
        <v/>
      </c>
      <c r="Z52" s="122" t="str">
        <f>[1]场内基金!Z52</f>
        <v/>
      </c>
      <c r="AA52" s="122" t="str">
        <f>[1]场内基金!AA52</f>
        <v/>
      </c>
      <c r="AB52" s="122" t="str">
        <f>[1]场内基金!AB52</f>
        <v/>
      </c>
      <c r="AC52" s="122" t="str">
        <f>[1]场内基金!AC52</f>
        <v/>
      </c>
      <c r="AD52" s="123" t="str">
        <f>[1]场内基金!AD52</f>
        <v/>
      </c>
      <c r="AE52" s="122" t="str">
        <f>[1]场内基金!AE52</f>
        <v/>
      </c>
      <c r="AF52" s="123" t="str">
        <f>[1]场内基金!AF52</f>
        <v/>
      </c>
      <c r="AG52" s="122" t="str">
        <f>[1]场内基金!AG52</f>
        <v/>
      </c>
      <c r="AH52" s="138" t="str">
        <f>[1]场内基金!AH52</f>
        <v/>
      </c>
      <c r="AJ52" s="139" t="str">
        <f>[1]场内基金!AJ52</f>
        <v/>
      </c>
      <c r="AK52" s="140" t="str">
        <f>[1]场内基金!AK52</f>
        <v/>
      </c>
      <c r="AL52" s="140" t="str">
        <f>[1]场内基金!AL52</f>
        <v/>
      </c>
      <c r="AM52" s="140" t="str">
        <f>[1]场内基金!AM52</f>
        <v/>
      </c>
      <c r="AN52" s="140" t="str">
        <f>[1]场内基金!AN52</f>
        <v/>
      </c>
      <c r="AO52" s="140" t="str">
        <f>[1]场内基金!AO52</f>
        <v/>
      </c>
      <c r="AP52" s="140" t="str">
        <f>[1]场内基金!AP52</f>
        <v/>
      </c>
      <c r="AQ52" s="140" t="str">
        <f>[1]场内基金!AQ52</f>
        <v/>
      </c>
      <c r="AR52" s="140" t="str">
        <f>[1]场内基金!AR52</f>
        <v/>
      </c>
      <c r="AS52" s="140" t="str">
        <f ca="1">[1]场内基金!AS52</f>
        <v/>
      </c>
      <c r="AT52" s="146" t="str">
        <f>[1]场内基金!AT52</f>
        <v/>
      </c>
    </row>
    <row r="53" spans="3:46">
      <c r="C53">
        <f>[1]场内基金!C53</f>
        <v>45</v>
      </c>
      <c r="D53" s="51" t="str">
        <f>[1]场内基金!D53</f>
        <v/>
      </c>
      <c r="E53" s="52" t="str">
        <f>[1]场内基金!E53</f>
        <v/>
      </c>
      <c r="F53" s="52" t="str">
        <f>[1]场内基金!F53</f>
        <v/>
      </c>
      <c r="G53" s="52" t="str">
        <f>[1]场内基金!G53</f>
        <v/>
      </c>
      <c r="H53" s="52" t="str">
        <f>[1]场内基金!H53</f>
        <v/>
      </c>
      <c r="I53" s="59" t="str">
        <f>[1]场内基金!I53</f>
        <v/>
      </c>
      <c r="J53" s="52" t="str">
        <f>[1]场内基金!J53</f>
        <v/>
      </c>
      <c r="K53" s="59" t="str">
        <f>[1]场内基金!K53</f>
        <v/>
      </c>
      <c r="L53" s="99" t="str">
        <f>[1]场内基金!L53</f>
        <v/>
      </c>
      <c r="N53" s="15" t="str">
        <f>[1]场内基金!N53</f>
        <v/>
      </c>
      <c r="O53" s="16" t="str">
        <f>[1]场内基金!O53</f>
        <v/>
      </c>
      <c r="P53" s="16" t="str">
        <f>[1]场内基金!P53</f>
        <v/>
      </c>
      <c r="Q53" s="16" t="str">
        <f>[1]场内基金!Q53</f>
        <v/>
      </c>
      <c r="R53" s="16" t="str">
        <f>[1]场内基金!R53</f>
        <v/>
      </c>
      <c r="S53" s="109" t="str">
        <f>[1]场内基金!S53</f>
        <v/>
      </c>
      <c r="T53" s="16" t="str">
        <f>[1]场内基金!T53</f>
        <v/>
      </c>
      <c r="U53" s="109" t="str">
        <f>[1]场内基金!U53</f>
        <v/>
      </c>
      <c r="V53" s="16" t="str">
        <f>[1]场内基金!V53</f>
        <v/>
      </c>
      <c r="W53" s="29" t="str">
        <f ca="1">[1]场内基金!W53</f>
        <v/>
      </c>
      <c r="Y53" s="124" t="str">
        <f>[1]场内基金!Y53</f>
        <v/>
      </c>
      <c r="Z53" s="125" t="str">
        <f>[1]场内基金!Z53</f>
        <v/>
      </c>
      <c r="AA53" s="125" t="str">
        <f>[1]场内基金!AA53</f>
        <v/>
      </c>
      <c r="AB53" s="125" t="str">
        <f>[1]场内基金!AB53</f>
        <v/>
      </c>
      <c r="AC53" s="125" t="str">
        <f>[1]场内基金!AC53</f>
        <v/>
      </c>
      <c r="AD53" s="126" t="str">
        <f>[1]场内基金!AD53</f>
        <v/>
      </c>
      <c r="AE53" s="125" t="str">
        <f>[1]场内基金!AE53</f>
        <v/>
      </c>
      <c r="AF53" s="126" t="str">
        <f>[1]场内基金!AF53</f>
        <v/>
      </c>
      <c r="AG53" s="125" t="str">
        <f>[1]场内基金!AG53</f>
        <v/>
      </c>
      <c r="AH53" s="141" t="str">
        <f>[1]场内基金!AH53</f>
        <v/>
      </c>
      <c r="AJ53" s="136" t="str">
        <f>[1]场内基金!AJ53</f>
        <v/>
      </c>
      <c r="AK53" s="137" t="str">
        <f>[1]场内基金!AK53</f>
        <v/>
      </c>
      <c r="AL53" s="137" t="str">
        <f>[1]场内基金!AL53</f>
        <v/>
      </c>
      <c r="AM53" s="137" t="str">
        <f>[1]场内基金!AM53</f>
        <v/>
      </c>
      <c r="AN53" s="137" t="str">
        <f>[1]场内基金!AN53</f>
        <v/>
      </c>
      <c r="AO53" s="137" t="str">
        <f>[1]场内基金!AO53</f>
        <v/>
      </c>
      <c r="AP53" s="137" t="str">
        <f>[1]场内基金!AP53</f>
        <v/>
      </c>
      <c r="AQ53" s="137" t="str">
        <f>[1]场内基金!AQ53</f>
        <v/>
      </c>
      <c r="AR53" s="137" t="str">
        <f>[1]场内基金!AR53</f>
        <v/>
      </c>
      <c r="AS53" s="137" t="str">
        <f ca="1">[1]场内基金!AS53</f>
        <v/>
      </c>
      <c r="AT53" s="145" t="str">
        <f>[1]场内基金!AT53</f>
        <v/>
      </c>
    </row>
    <row r="54" spans="3:46">
      <c r="C54">
        <f>[1]场内基金!C54</f>
        <v>46</v>
      </c>
      <c r="D54" s="90" t="str">
        <f>[1]场内基金!D54</f>
        <v/>
      </c>
      <c r="E54" s="91" t="str">
        <f>[1]场内基金!E54</f>
        <v/>
      </c>
      <c r="F54" s="91" t="str">
        <f>[1]场内基金!F54</f>
        <v/>
      </c>
      <c r="G54" s="91" t="str">
        <f>[1]场内基金!G54</f>
        <v/>
      </c>
      <c r="H54" s="91" t="str">
        <f>[1]场内基金!H54</f>
        <v/>
      </c>
      <c r="I54" s="100" t="str">
        <f>[1]场内基金!I54</f>
        <v/>
      </c>
      <c r="J54" s="91" t="str">
        <f>[1]场内基金!J54</f>
        <v/>
      </c>
      <c r="K54" s="100" t="str">
        <f>[1]场内基金!K54</f>
        <v/>
      </c>
      <c r="L54" s="101" t="str">
        <f>[1]场内基金!L54</f>
        <v/>
      </c>
      <c r="N54" s="17" t="str">
        <f>[1]场内基金!N54</f>
        <v/>
      </c>
      <c r="O54" s="18" t="str">
        <f>[1]场内基金!O54</f>
        <v/>
      </c>
      <c r="P54" s="18" t="str">
        <f>[1]场内基金!P54</f>
        <v/>
      </c>
      <c r="Q54" s="18" t="str">
        <f>[1]场内基金!Q54</f>
        <v/>
      </c>
      <c r="R54" s="18" t="str">
        <f>[1]场内基金!R54</f>
        <v/>
      </c>
      <c r="S54" s="110" t="str">
        <f>[1]场内基金!S54</f>
        <v/>
      </c>
      <c r="T54" s="18" t="str">
        <f>[1]场内基金!T54</f>
        <v/>
      </c>
      <c r="U54" s="110" t="str">
        <f>[1]场内基金!U54</f>
        <v/>
      </c>
      <c r="V54" s="18" t="str">
        <f>[1]场内基金!V54</f>
        <v/>
      </c>
      <c r="W54" s="30" t="str">
        <f ca="1">[1]场内基金!W54</f>
        <v/>
      </c>
      <c r="Y54" s="127" t="str">
        <f>[1]场内基金!Y54</f>
        <v/>
      </c>
      <c r="Z54" s="128" t="str">
        <f>[1]场内基金!Z54</f>
        <v/>
      </c>
      <c r="AA54" s="128" t="str">
        <f>[1]场内基金!AA54</f>
        <v/>
      </c>
      <c r="AB54" s="128" t="str">
        <f>[1]场内基金!AB54</f>
        <v/>
      </c>
      <c r="AC54" s="128" t="str">
        <f>[1]场内基金!AC54</f>
        <v/>
      </c>
      <c r="AD54" s="129" t="str">
        <f>[1]场内基金!AD54</f>
        <v/>
      </c>
      <c r="AE54" s="128" t="str">
        <f>[1]场内基金!AE54</f>
        <v/>
      </c>
      <c r="AF54" s="129" t="str">
        <f>[1]场内基金!AF54</f>
        <v/>
      </c>
      <c r="AG54" s="128" t="str">
        <f>[1]场内基金!AG54</f>
        <v/>
      </c>
      <c r="AH54" s="142" t="str">
        <f>[1]场内基金!AH54</f>
        <v/>
      </c>
      <c r="AJ54" s="139" t="str">
        <f>[1]场内基金!AJ54</f>
        <v/>
      </c>
      <c r="AK54" s="140" t="str">
        <f>[1]场内基金!AK54</f>
        <v/>
      </c>
      <c r="AL54" s="140" t="str">
        <f>[1]场内基金!AL54</f>
        <v/>
      </c>
      <c r="AM54" s="140" t="str">
        <f>[1]场内基金!AM54</f>
        <v/>
      </c>
      <c r="AN54" s="140" t="str">
        <f>[1]场内基金!AN54</f>
        <v/>
      </c>
      <c r="AO54" s="140" t="str">
        <f>[1]场内基金!AO54</f>
        <v/>
      </c>
      <c r="AP54" s="140" t="str">
        <f>[1]场内基金!AP54</f>
        <v/>
      </c>
      <c r="AQ54" s="140" t="str">
        <f>[1]场内基金!AQ54</f>
        <v/>
      </c>
      <c r="AR54" s="140" t="str">
        <f>[1]场内基金!AR54</f>
        <v/>
      </c>
      <c r="AS54" s="140" t="str">
        <f ca="1">[1]场内基金!AS54</f>
        <v/>
      </c>
      <c r="AT54" s="146" t="str">
        <f>[1]场内基金!AT54</f>
        <v/>
      </c>
    </row>
  </sheetData>
  <mergeCells count="11">
    <mergeCell ref="M2:N2"/>
    <mergeCell ref="K6:L6"/>
    <mergeCell ref="U6:W6"/>
    <mergeCell ref="AF6:AH6"/>
    <mergeCell ref="AS6:AT6"/>
    <mergeCell ref="U7:V7"/>
    <mergeCell ref="AF7:AG7"/>
    <mergeCell ref="D6:J7"/>
    <mergeCell ref="Y6:AE7"/>
    <mergeCell ref="N6:T7"/>
    <mergeCell ref="AJ6:AR7"/>
  </mergeCells>
  <conditionalFormatting sqref="W$1:W$1048576">
    <cfRule type="cellIs" dxfId="0" priority="5" operator="equal">
      <formula>"B"</formula>
    </cfRule>
    <cfRule type="cellIs" dxfId="0" priority="4" operator="equal">
      <formula>"S"</formula>
    </cfRule>
    <cfRule type="cellIs" dxfId="1" priority="3" operator="equal">
      <formula>"S"</formula>
    </cfRule>
  </conditionalFormatting>
  <conditionalFormatting sqref="AH$1:AH$1048576">
    <cfRule type="cellIs" dxfId="0" priority="2" operator="equal">
      <formula>"B"</formula>
    </cfRule>
    <cfRule type="cellIs" dxfId="1" priority="1" operator="equal">
      <formula>"S"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C1:J16"/>
  <sheetViews>
    <sheetView workbookViewId="0">
      <selection activeCell="H21" sqref="H21"/>
    </sheetView>
  </sheetViews>
  <sheetFormatPr defaultColWidth="9" defaultRowHeight="14.4"/>
  <cols>
    <col min="10" max="10" width="7.55555555555556" customWidth="1"/>
  </cols>
  <sheetData>
    <row r="1" spans="3:10">
      <c r="C1" s="32" t="str">
        <f>[1]场外基金!B1</f>
        <v>5年PE跟踪</v>
      </c>
      <c r="D1" s="32"/>
      <c r="E1" s="32"/>
      <c r="F1" s="32"/>
      <c r="G1" s="32"/>
      <c r="H1" s="32"/>
      <c r="I1" s="89">
        <f ca="1">[1]场外基金!H1</f>
        <v>44935</v>
      </c>
      <c r="J1" s="89"/>
    </row>
    <row r="2" spans="3:10">
      <c r="C2" s="32"/>
      <c r="D2" s="32"/>
      <c r="E2" s="32"/>
      <c r="F2" s="32"/>
      <c r="G2" s="32"/>
      <c r="H2" s="32"/>
      <c r="I2" s="38">
        <f ca="1">[1]场外基金!H2</f>
        <v>2</v>
      </c>
      <c r="J2" s="39" t="str">
        <f>[1]场外基金!I2</f>
        <v>第82期</v>
      </c>
    </row>
    <row r="3" ht="15.15" spans="3:10">
      <c r="C3" s="33" t="str">
        <f>[1]场外基金!B3</f>
        <v>指数</v>
      </c>
      <c r="D3" s="34" t="str">
        <f>[1]场外基金!C3</f>
        <v>PE</v>
      </c>
      <c r="E3" s="34" t="str">
        <f>[1]场外基金!D3</f>
        <v>5年最低PE</v>
      </c>
      <c r="F3" s="34" t="str">
        <f>[1]场外基金!E3</f>
        <v>5年最高PE</v>
      </c>
      <c r="G3" s="34" t="str">
        <f>[1]场外基金!F3</f>
        <v>定投与止盈</v>
      </c>
      <c r="H3" s="34" t="str">
        <f>[1]场外基金!G3</f>
        <v>倍数</v>
      </c>
      <c r="I3" s="34" t="str">
        <f>[1]场外基金!H3</f>
        <v>场内</v>
      </c>
      <c r="J3" s="40" t="str">
        <f>[1]场外基金!I3</f>
        <v>场外</v>
      </c>
    </row>
    <row r="4" ht="15.15" spans="3:10">
      <c r="C4" s="11" t="str">
        <f>[1]场外基金!B4</f>
        <v>上证50</v>
      </c>
      <c r="D4" s="12">
        <f>[1]场外基金!C4</f>
        <v>9.51</v>
      </c>
      <c r="E4" s="12">
        <f>[1]场外基金!D4</f>
        <v>8.41</v>
      </c>
      <c r="F4" s="12">
        <f>[1]场外基金!E4</f>
        <v>15.08</v>
      </c>
      <c r="G4" s="12" t="str">
        <f>[1]场外基金!F4</f>
        <v>定投</v>
      </c>
      <c r="H4" s="12">
        <f>[1]场外基金!G4</f>
        <v>2</v>
      </c>
      <c r="I4" s="12">
        <f>[1]场外基金!H4</f>
        <v>510050</v>
      </c>
      <c r="J4" s="147" t="str">
        <f>[1]场外基金!I4</f>
        <v>001051</v>
      </c>
    </row>
    <row r="5" spans="3:10">
      <c r="C5" s="13" t="str">
        <f>[1]场外基金!B5</f>
        <v>沪深300</v>
      </c>
      <c r="D5" s="14">
        <f>[1]场外基金!C5</f>
        <v>11.6</v>
      </c>
      <c r="E5" s="14">
        <f>[1]场外基金!D5</f>
        <v>10.08</v>
      </c>
      <c r="F5" s="14">
        <f>[1]场外基金!E5</f>
        <v>17.56</v>
      </c>
      <c r="G5" s="14" t="str">
        <f>[1]场外基金!F5</f>
        <v>定投</v>
      </c>
      <c r="H5" s="14">
        <f>[1]场外基金!G5</f>
        <v>2</v>
      </c>
      <c r="I5" s="14">
        <f>[1]场外基金!H5</f>
        <v>510310</v>
      </c>
      <c r="J5" s="28">
        <f>[1]场外基金!I5</f>
        <v>110020</v>
      </c>
    </row>
    <row r="6" spans="3:10">
      <c r="C6" s="15" t="str">
        <f>[1]场外基金!B6</f>
        <v>中证500</v>
      </c>
      <c r="D6" s="16">
        <f>[1]场外基金!C6</f>
        <v>23.16</v>
      </c>
      <c r="E6" s="16">
        <f>[1]场外基金!D6</f>
        <v>16.01</v>
      </c>
      <c r="F6" s="16">
        <f>[1]场外基金!E6</f>
        <v>34.35</v>
      </c>
      <c r="G6" s="16" t="str">
        <f>[1]场外基金!F6</f>
        <v>不理会</v>
      </c>
      <c r="H6" s="16">
        <f>[1]场外基金!G6</f>
        <v>3</v>
      </c>
      <c r="I6" s="16">
        <f>[1]场外基金!H6</f>
        <v>510500</v>
      </c>
      <c r="J6" s="148" t="str">
        <f>[1]场外基金!I6</f>
        <v>004348</v>
      </c>
    </row>
    <row r="7" spans="3:10">
      <c r="C7" s="13" t="str">
        <f>[1]场外基金!B7</f>
        <v>中证1000</v>
      </c>
      <c r="D7" s="14">
        <f>[1]场外基金!C7</f>
        <v>29.03</v>
      </c>
      <c r="E7" s="14">
        <f>[1]场外基金!D7</f>
        <v>19.09</v>
      </c>
      <c r="F7" s="14">
        <f>[1]场外基金!E7</f>
        <v>60.24</v>
      </c>
      <c r="G7" s="14" t="str">
        <f>[1]场外基金!F7</f>
        <v>定投</v>
      </c>
      <c r="H7" s="14">
        <f>[1]场外基金!G7</f>
        <v>4</v>
      </c>
      <c r="I7" s="14">
        <f>[1]场外基金!H7</f>
        <v>512100</v>
      </c>
      <c r="J7" s="28">
        <f>[1]场外基金!I7</f>
        <v>161039</v>
      </c>
    </row>
    <row r="8" spans="3:10">
      <c r="C8" s="15" t="str">
        <f>[1]场外基金!B8</f>
        <v>创业板指</v>
      </c>
      <c r="D8" s="16">
        <f>[1]场外基金!C8</f>
        <v>40.05</v>
      </c>
      <c r="E8" s="16">
        <f>[1]场外基金!D8</f>
        <v>27.06</v>
      </c>
      <c r="F8" s="16">
        <f>[1]场外基金!E8</f>
        <v>77.3</v>
      </c>
      <c r="G8" s="16" t="str">
        <f>[1]场外基金!F8</f>
        <v>定投</v>
      </c>
      <c r="H8" s="16">
        <f>[1]场外基金!G8</f>
        <v>3</v>
      </c>
      <c r="I8" s="16">
        <f>[1]场外基金!H8</f>
        <v>159915</v>
      </c>
      <c r="J8" s="148" t="str">
        <f>[1]场外基金!I8</f>
        <v>004744</v>
      </c>
    </row>
    <row r="9" spans="3:10">
      <c r="C9" s="13" t="str">
        <f>[1]场外基金!B9</f>
        <v>科创50</v>
      </c>
      <c r="D9" s="14">
        <f>[1]场外基金!C9</f>
        <v>43.91</v>
      </c>
      <c r="E9" s="14">
        <f>[1]场外基金!D9</f>
        <v>35.5</v>
      </c>
      <c r="F9" s="14">
        <f>[1]场外基金!E9</f>
        <v>110.16</v>
      </c>
      <c r="G9" s="14" t="str">
        <f>[1]场外基金!F9</f>
        <v>定投</v>
      </c>
      <c r="H9" s="14">
        <f>[1]场外基金!G9</f>
        <v>4</v>
      </c>
      <c r="I9" s="14">
        <f>[1]场外基金!H9</f>
        <v>588000</v>
      </c>
      <c r="J9" s="149" t="str">
        <f>[1]场外基金!I9</f>
        <v>011613</v>
      </c>
    </row>
    <row r="10" spans="3:10">
      <c r="C10" s="15" t="str">
        <f>[1]场外基金!B10</f>
        <v>科创创业50</v>
      </c>
      <c r="D10" s="16">
        <f>[1]场外基金!C10</f>
        <v>39.09</v>
      </c>
      <c r="E10" s="16">
        <f>[1]场外基金!D10</f>
        <v>38.52</v>
      </c>
      <c r="F10" s="16">
        <f>[1]场外基金!E10</f>
        <v>91.76</v>
      </c>
      <c r="G10" s="16" t="str">
        <f>[1]场外基金!F10</f>
        <v>定投</v>
      </c>
      <c r="H10" s="16">
        <f>[1]场外基金!G10</f>
        <v>3</v>
      </c>
      <c r="I10" s="16">
        <f>[1]场外基金!H10</f>
        <v>159781</v>
      </c>
      <c r="J10" s="148" t="str">
        <f>[1]场外基金!I10</f>
        <v>013305</v>
      </c>
    </row>
    <row r="11" spans="3:10">
      <c r="C11" s="13" t="str">
        <f>[1]场外基金!B11</f>
        <v>纳指100</v>
      </c>
      <c r="D11" s="14">
        <f>[1]场外基金!C11</f>
        <v>24.4</v>
      </c>
      <c r="E11" s="14">
        <f>[1]场外基金!D11</f>
        <v>20.09</v>
      </c>
      <c r="F11" s="14">
        <f>[1]场外基金!E11</f>
        <v>42.46</v>
      </c>
      <c r="G11" s="14" t="str">
        <f>[1]场外基金!F11</f>
        <v>定投</v>
      </c>
      <c r="H11" s="14">
        <f>[1]场外基金!G11</f>
        <v>3</v>
      </c>
      <c r="I11" s="14">
        <f>[1]场外基金!H11</f>
        <v>513100</v>
      </c>
      <c r="J11" s="149" t="str">
        <f>[1]场外基金!I11</f>
        <v>012870</v>
      </c>
    </row>
    <row r="12" spans="3:10">
      <c r="C12" s="15" t="str">
        <f>[1]场外基金!B12</f>
        <v>标普500</v>
      </c>
      <c r="D12" s="16">
        <f>[1]场外基金!C12</f>
        <v>20.13</v>
      </c>
      <c r="E12" s="16">
        <f>[1]场外基金!D12</f>
        <v>16.82</v>
      </c>
      <c r="F12" s="16">
        <f>[1]场外基金!E12</f>
        <v>41.73</v>
      </c>
      <c r="G12" s="16" t="str">
        <f>[1]场外基金!F12</f>
        <v>定投</v>
      </c>
      <c r="H12" s="16">
        <f>[1]场外基金!G12</f>
        <v>3</v>
      </c>
      <c r="I12" s="16">
        <f>[1]场外基金!H12</f>
        <v>513500</v>
      </c>
      <c r="J12" s="148" t="str">
        <f>[1]场外基金!I12</f>
        <v>050025</v>
      </c>
    </row>
    <row r="13" spans="3:10">
      <c r="C13" s="13" t="str">
        <f>[1]场外基金!B13</f>
        <v>恒生指数</v>
      </c>
      <c r="D13" s="14">
        <f>[1]场外基金!C13</f>
        <v>10.24</v>
      </c>
      <c r="E13" s="14">
        <f>[1]场外基金!D13</f>
        <v>8.26</v>
      </c>
      <c r="F13" s="14">
        <f>[1]场外基金!E13</f>
        <v>17.28</v>
      </c>
      <c r="G13" s="14" t="str">
        <f>[1]场外基金!F13</f>
        <v>定投</v>
      </c>
      <c r="H13" s="14">
        <f>[1]场外基金!G13</f>
        <v>3</v>
      </c>
      <c r="I13" s="14">
        <f>[1]场外基金!H13</f>
        <v>159920</v>
      </c>
      <c r="J13" s="149" t="str">
        <f>[1]场外基金!I13</f>
        <v>000071</v>
      </c>
    </row>
    <row r="14" spans="3:10">
      <c r="C14" s="15" t="str">
        <f>[1]场外基金!B14</f>
        <v>恒生国企</v>
      </c>
      <c r="D14" s="16">
        <f>[1]场外基金!C14</f>
        <v>8.96</v>
      </c>
      <c r="E14" s="16">
        <f>[1]场外基金!D14</f>
        <v>7.1</v>
      </c>
      <c r="F14" s="16">
        <f>[1]场外基金!E14</f>
        <v>16.02</v>
      </c>
      <c r="G14" s="16" t="str">
        <f>[1]场外基金!F14</f>
        <v>定投</v>
      </c>
      <c r="H14" s="16">
        <f>[1]场外基金!G14</f>
        <v>3</v>
      </c>
      <c r="I14" s="16">
        <f>[1]场外基金!H14</f>
        <v>515180</v>
      </c>
      <c r="J14" s="29">
        <f>[1]场外基金!I14</f>
        <v>110031</v>
      </c>
    </row>
    <row r="15" spans="3:10">
      <c r="C15" s="13" t="str">
        <f>[1]场外基金!B15</f>
        <v>中证消费</v>
      </c>
      <c r="D15" s="14">
        <f>[1]场外基金!C15</f>
        <v>41.19</v>
      </c>
      <c r="E15" s="14">
        <f>[1]场外基金!D15</f>
        <v>21.81</v>
      </c>
      <c r="F15" s="14">
        <f>[1]场外基金!E15</f>
        <v>54.12</v>
      </c>
      <c r="G15" s="14" t="str">
        <f>[1]场外基金!F15</f>
        <v>不理会</v>
      </c>
      <c r="H15" s="14">
        <f>[1]场外基金!G15</f>
        <v>3</v>
      </c>
      <c r="I15" s="14">
        <f>[1]场外基金!H15</f>
        <v>159928</v>
      </c>
      <c r="J15" s="149" t="str">
        <f>[1]场外基金!I15</f>
        <v>000248</v>
      </c>
    </row>
    <row r="16" spans="3:10">
      <c r="C16" s="35" t="str">
        <f>[1]场外基金!B16</f>
        <v>中证白酒</v>
      </c>
      <c r="D16" s="36">
        <f>[1]场外基金!C16</f>
        <v>35.76</v>
      </c>
      <c r="E16" s="36">
        <f>[1]场外基金!D16</f>
        <v>19.74</v>
      </c>
      <c r="F16" s="36">
        <f>[1]场外基金!E16</f>
        <v>68.57</v>
      </c>
      <c r="G16" s="36" t="str">
        <f>[1]场外基金!F16</f>
        <v>不理会</v>
      </c>
      <c r="H16" s="36">
        <f>[1]场外基金!G16</f>
        <v>4</v>
      </c>
      <c r="I16" s="36">
        <f>[1]场外基金!H16</f>
        <v>161725</v>
      </c>
      <c r="J16" s="150" t="str">
        <f>[1]场外基金!I16</f>
        <v>012414</v>
      </c>
    </row>
  </sheetData>
  <mergeCells count="2">
    <mergeCell ref="I1:J1"/>
    <mergeCell ref="C1:H2"/>
  </mergeCells>
  <conditionalFormatting sqref="G$1:G$1048576">
    <cfRule type="cellIs" dxfId="0" priority="2" operator="equal">
      <formula>"定投"</formula>
    </cfRule>
    <cfRule type="cellIs" dxfId="1" priority="1" operator="equal">
      <formula>"止盈"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C1:N75"/>
  <sheetViews>
    <sheetView topLeftCell="A49" workbookViewId="0">
      <selection activeCell="O14" sqref="O14"/>
    </sheetView>
  </sheetViews>
  <sheetFormatPr defaultColWidth="9" defaultRowHeight="14.4"/>
  <cols>
    <col min="8" max="8" width="12.8888888888889"/>
    <col min="9" max="9" width="10.6666666666667" customWidth="1"/>
    <col min="10" max="10" width="9.11111111111111" customWidth="1"/>
    <col min="11" max="11" width="8.88888888888889" customWidth="1"/>
    <col min="12" max="12" width="4.66666666666667" customWidth="1"/>
    <col min="13" max="13" width="5" customWidth="1"/>
    <col min="14" max="14" width="3.44444444444444" customWidth="1"/>
  </cols>
  <sheetData>
    <row r="1" spans="4:14">
      <c r="D1" s="32" t="str">
        <f>[1]右侧交易!D1</f>
        <v>场内基金右侧交易跟踪</v>
      </c>
      <c r="E1" s="32"/>
      <c r="F1" s="32"/>
      <c r="G1" s="32"/>
      <c r="H1" s="32"/>
      <c r="I1" s="32"/>
      <c r="J1" s="85" t="str">
        <f>[1]右侧交易!J1</f>
        <v>XIRR</v>
      </c>
      <c r="K1" s="85"/>
      <c r="L1" s="86" t="str">
        <f>[1]右侧交易!L1</f>
        <v>第82期</v>
      </c>
      <c r="M1" s="86"/>
      <c r="N1" s="86"/>
    </row>
    <row r="2" spans="4:14">
      <c r="D2" s="32"/>
      <c r="E2" s="32"/>
      <c r="F2" s="32"/>
      <c r="G2" s="32"/>
      <c r="H2" s="32"/>
      <c r="I2" s="32"/>
      <c r="J2" s="87">
        <f>[1]右侧交易!J2</f>
        <v>0.26133894572248</v>
      </c>
      <c r="K2" s="88">
        <f ca="1">[1]右侧交易!K2</f>
        <v>44935.4763888889</v>
      </c>
      <c r="L2" s="88"/>
      <c r="M2" s="88"/>
      <c r="N2" s="88"/>
    </row>
    <row r="3" ht="15.15" spans="3:14">
      <c r="C3" t="s">
        <v>1</v>
      </c>
      <c r="D3" s="33" t="str">
        <f>[1]右侧交易!D3</f>
        <v>代码</v>
      </c>
      <c r="E3" s="34" t="str">
        <f>[1]右侧交易!E3</f>
        <v>名称</v>
      </c>
      <c r="F3" s="34" t="str">
        <f>[1]右侧交易!F3</f>
        <v>现价</v>
      </c>
      <c r="G3" s="34" t="str">
        <f>[1]右侧交易!G3</f>
        <v>20日均线</v>
      </c>
      <c r="H3" s="34" t="str">
        <f>[1]右侧交易!H3</f>
        <v>60日均线</v>
      </c>
      <c r="I3" s="34" t="str">
        <f>[1]右侧交易!I3</f>
        <v>120日均线</v>
      </c>
      <c r="J3" s="34" t="str">
        <f>[1]右侧交易!J3</f>
        <v>60BIAS</v>
      </c>
      <c r="K3" s="34" t="str">
        <f>[1]右侧交易!K3</f>
        <v>120BIAS</v>
      </c>
      <c r="L3" s="34" t="str">
        <f>[1]右侧交易!L3</f>
        <v>入</v>
      </c>
      <c r="M3" s="34" t="str">
        <f>[1]右侧交易!M3</f>
        <v>出</v>
      </c>
      <c r="N3" s="40" t="str">
        <f>[1]右侧交易!N3</f>
        <v>持</v>
      </c>
    </row>
    <row r="4" ht="15.15" spans="3:14">
      <c r="C4" t="str">
        <f>IFERROR(IF(OR(L4=1,M4=1,N4=1),1,""),"")</f>
        <v/>
      </c>
      <c r="D4" s="11" t="str">
        <f>[1]右侧交易!D4</f>
        <v>SH510050</v>
      </c>
      <c r="E4" s="12" t="str">
        <f>[1]右侧交易!E4</f>
        <v>上证50ETF</v>
      </c>
      <c r="F4" s="12">
        <f>[1]右侧交易!F4</f>
        <v>2.748</v>
      </c>
      <c r="G4" s="12">
        <f>[1]右侧交易!G4</f>
        <v>2.6615</v>
      </c>
      <c r="H4" s="12">
        <f>[1]右侧交易!H4</f>
        <v>2.56668333333333</v>
      </c>
      <c r="I4" s="12">
        <f>[1]右侧交易!I4</f>
        <v>2.648675</v>
      </c>
      <c r="J4" s="12">
        <f>[1]右侧交易!J4</f>
        <v>7.06423984259844</v>
      </c>
      <c r="K4" s="12">
        <f>[1]右侧交易!K4</f>
        <v>3.74998820164799</v>
      </c>
      <c r="L4" s="12">
        <f>[1]右侧交易!L4</f>
        <v>1</v>
      </c>
      <c r="M4" s="12" t="str">
        <f>[1]右侧交易!M4</f>
        <v/>
      </c>
      <c r="N4" s="27" t="e">
        <f>[1]右侧交易!N4</f>
        <v>#VALUE!</v>
      </c>
    </row>
    <row r="5" spans="3:14">
      <c r="C5" t="str">
        <f t="shared" ref="C5:C36" si="0">IFERROR(IF(OR(L5=1,M5=1,N5=1),1,""),"")</f>
        <v/>
      </c>
      <c r="D5" s="13" t="str">
        <f>[1]右侧交易!D5</f>
        <v>SH510500</v>
      </c>
      <c r="E5" s="14" t="str">
        <f>[1]右侧交易!E5</f>
        <v>中证500ETF</v>
      </c>
      <c r="F5" s="14">
        <f>[1]右侧交易!F5</f>
        <v>6.08</v>
      </c>
      <c r="G5" s="14">
        <f>[1]右侧交易!G5</f>
        <v>5.97645</v>
      </c>
      <c r="H5" s="14">
        <f>[1]右侧交易!H5</f>
        <v>6.05238333333333</v>
      </c>
      <c r="I5" s="14">
        <f>[1]右侧交易!I5</f>
        <v>6.11651666666667</v>
      </c>
      <c r="J5" s="14">
        <f>[1]右侧交易!J5</f>
        <v>0.456294076988958</v>
      </c>
      <c r="K5" s="14">
        <f>[1]右侧交易!K5</f>
        <v>-0.597017365548486</v>
      </c>
      <c r="L5" s="14" t="str">
        <f>[1]右侧交易!L5</f>
        <v/>
      </c>
      <c r="M5" s="14" t="str">
        <f>[1]右侧交易!M5</f>
        <v/>
      </c>
      <c r="N5" s="28" t="e">
        <f>[1]右侧交易!N5</f>
        <v>#VALUE!</v>
      </c>
    </row>
    <row r="6" spans="3:14">
      <c r="C6" t="str">
        <f t="shared" si="0"/>
        <v/>
      </c>
      <c r="D6" s="15" t="str">
        <f>[1]右侧交易!D6</f>
        <v>SH510300</v>
      </c>
      <c r="E6" s="16" t="str">
        <f>[1]右侧交易!E6</f>
        <v>沪深300ETF</v>
      </c>
      <c r="F6" s="16">
        <f>[1]右侧交易!F6</f>
        <v>4.075</v>
      </c>
      <c r="G6" s="16">
        <f>[1]右侧交易!G6</f>
        <v>3.96495</v>
      </c>
      <c r="H6" s="16">
        <f>[1]右侧交易!H6</f>
        <v>3.87858333333333</v>
      </c>
      <c r="I6" s="16">
        <f>[1]右侧交易!I6</f>
        <v>4.000825</v>
      </c>
      <c r="J6" s="16">
        <f>[1]右侧交易!J6</f>
        <v>5.06413424145413</v>
      </c>
      <c r="K6" s="16">
        <f>[1]右侧交易!K6</f>
        <v>1.85399261402334</v>
      </c>
      <c r="L6" s="16" t="str">
        <f>[1]右侧交易!L6</f>
        <v/>
      </c>
      <c r="M6" s="16" t="str">
        <f>[1]右侧交易!M6</f>
        <v/>
      </c>
      <c r="N6" s="29" t="e">
        <f>[1]右侧交易!N6</f>
        <v>#VALUE!</v>
      </c>
    </row>
    <row r="7" spans="3:14">
      <c r="C7" t="str">
        <f t="shared" si="0"/>
        <v/>
      </c>
      <c r="D7" s="13" t="str">
        <f>[1]右侧交易!D7</f>
        <v>SH512880</v>
      </c>
      <c r="E7" s="14" t="str">
        <f>[1]右侧交易!E7</f>
        <v>证券ETF</v>
      </c>
      <c r="F7" s="14">
        <f>[1]右侧交易!F7</f>
        <v>0.904</v>
      </c>
      <c r="G7" s="14">
        <f>[1]右侧交易!G7</f>
        <v>0.87715</v>
      </c>
      <c r="H7" s="14">
        <f>[1]右侧交易!H7</f>
        <v>0.867866666666667</v>
      </c>
      <c r="I7" s="14">
        <f>[1]右侧交易!I7</f>
        <v>0.881925</v>
      </c>
      <c r="J7" s="14">
        <f>[1]右侧交易!J7</f>
        <v>4.16346597019513</v>
      </c>
      <c r="K7" s="14">
        <f>[1]右侧交易!K7</f>
        <v>2.50304731127931</v>
      </c>
      <c r="L7" s="14" t="str">
        <f>[1]右侧交易!L7</f>
        <v/>
      </c>
      <c r="M7" s="14" t="str">
        <f>[1]右侧交易!M7</f>
        <v/>
      </c>
      <c r="N7" s="28" t="e">
        <f>[1]右侧交易!N7</f>
        <v>#VALUE!</v>
      </c>
    </row>
    <row r="8" spans="3:14">
      <c r="C8" t="str">
        <f t="shared" si="0"/>
        <v/>
      </c>
      <c r="D8" s="15" t="str">
        <f>[1]右侧交易!D8</f>
        <v>SH513050</v>
      </c>
      <c r="E8" s="16" t="str">
        <f>[1]右侧交易!E8</f>
        <v>中概互联网ETF</v>
      </c>
      <c r="F8" s="16">
        <f>[1]右侧交易!F8</f>
        <v>1.152</v>
      </c>
      <c r="G8" s="16">
        <f>[1]右侧交易!G8</f>
        <v>1.0591</v>
      </c>
      <c r="H8" s="16">
        <f>[1]右侧交易!H8</f>
        <v>0.9791</v>
      </c>
      <c r="I8" s="16">
        <f>[1]右侧交易!I8</f>
        <v>1.00534166666667</v>
      </c>
      <c r="J8" s="16">
        <f>[1]右侧交易!J8</f>
        <v>17.6590746604024</v>
      </c>
      <c r="K8" s="16">
        <f>[1]右侧交易!K8</f>
        <v>14.5879095829775</v>
      </c>
      <c r="L8" s="16" t="str">
        <f>[1]右侧交易!L8</f>
        <v/>
      </c>
      <c r="M8" s="16" t="str">
        <f>[1]右侧交易!M8</f>
        <v/>
      </c>
      <c r="N8" s="29" t="e">
        <f>[1]右侧交易!N8</f>
        <v>#VALUE!</v>
      </c>
    </row>
    <row r="9" spans="3:14">
      <c r="C9" t="str">
        <f t="shared" si="0"/>
        <v/>
      </c>
      <c r="D9" s="13" t="str">
        <f>[1]右侧交易!D9</f>
        <v>SH510180</v>
      </c>
      <c r="E9" s="14" t="str">
        <f>[1]右侧交易!E9</f>
        <v>上证180ETF</v>
      </c>
      <c r="F9" s="14">
        <f>[1]右侧交易!F9</f>
        <v>3.557</v>
      </c>
      <c r="G9" s="14">
        <f>[1]右侧交易!G9</f>
        <v>3.4633</v>
      </c>
      <c r="H9" s="14">
        <f>[1]右侧交易!H9</f>
        <v>3.3841</v>
      </c>
      <c r="I9" s="14">
        <f>[1]右侧交易!I9</f>
        <v>3.46985</v>
      </c>
      <c r="J9" s="14">
        <f>[1]右侧交易!J9</f>
        <v>5.10918708076005</v>
      </c>
      <c r="K9" s="14">
        <f>[1]右侧交易!K9</f>
        <v>2.51163594968079</v>
      </c>
      <c r="L9" s="14" t="str">
        <f>[1]右侧交易!L9</f>
        <v/>
      </c>
      <c r="M9" s="14" t="str">
        <f>[1]右侧交易!M9</f>
        <v/>
      </c>
      <c r="N9" s="28" t="e">
        <f>[1]右侧交易!N9</f>
        <v>#VALUE!</v>
      </c>
    </row>
    <row r="10" spans="3:14">
      <c r="C10" t="str">
        <f t="shared" si="0"/>
        <v/>
      </c>
      <c r="D10" s="15" t="str">
        <f>[1]右侧交易!D10</f>
        <v>SH588000</v>
      </c>
      <c r="E10" s="16" t="str">
        <f>[1]右侧交易!E10</f>
        <v>科创50ETF</v>
      </c>
      <c r="F10" s="16">
        <f>[1]右侧交易!F10</f>
        <v>1.038</v>
      </c>
      <c r="G10" s="16">
        <f>[1]右侧交易!G10</f>
        <v>1.0099</v>
      </c>
      <c r="H10" s="16">
        <f>[1]右侧交易!H10</f>
        <v>1.04055</v>
      </c>
      <c r="I10" s="16">
        <f>[1]右侧交易!I10</f>
        <v>1.06983333333333</v>
      </c>
      <c r="J10" s="16">
        <f>[1]右侧交易!J10</f>
        <v>-0.245062707222168</v>
      </c>
      <c r="K10" s="16">
        <f>[1]右侧交易!K10</f>
        <v>-2.97554136158279</v>
      </c>
      <c r="L10" s="16" t="str">
        <f>[1]右侧交易!L10</f>
        <v/>
      </c>
      <c r="M10" s="16" t="str">
        <f>[1]右侧交易!M10</f>
        <v/>
      </c>
      <c r="N10" s="29" t="e">
        <f>[1]右侧交易!N10</f>
        <v>#VALUE!</v>
      </c>
    </row>
    <row r="11" spans="3:14">
      <c r="C11" t="str">
        <f t="shared" si="0"/>
        <v/>
      </c>
      <c r="D11" s="13" t="str">
        <f>[1]右侧交易!D11</f>
        <v>SZ159995</v>
      </c>
      <c r="E11" s="14" t="str">
        <f>[1]右侧交易!E11</f>
        <v>芯片ETF</v>
      </c>
      <c r="F11" s="14">
        <f>[1]右侧交易!F11</f>
        <v>1.025</v>
      </c>
      <c r="G11" s="14">
        <f>[1]右侧交易!G11</f>
        <v>1.0246</v>
      </c>
      <c r="H11" s="14">
        <f>[1]右侧交易!H11</f>
        <v>1.04071666666667</v>
      </c>
      <c r="I11" s="14">
        <f>[1]右侧交易!I11</f>
        <v>1.09533333333333</v>
      </c>
      <c r="J11" s="14">
        <f>[1]右侧交易!J11</f>
        <v>-1.51017728168089</v>
      </c>
      <c r="K11" s="14">
        <f>[1]右侧交易!K11</f>
        <v>-6.42118076688986</v>
      </c>
      <c r="L11" s="14" t="str">
        <f>[1]右侧交易!L11</f>
        <v/>
      </c>
      <c r="M11" s="14" t="str">
        <f>[1]右侧交易!M11</f>
        <v/>
      </c>
      <c r="N11" s="28" t="e">
        <f>[1]右侧交易!N11</f>
        <v>#VALUE!</v>
      </c>
    </row>
    <row r="12" spans="3:14">
      <c r="C12" t="str">
        <f t="shared" si="0"/>
        <v/>
      </c>
      <c r="D12" s="15" t="str">
        <f>[1]右侧交易!D12</f>
        <v>SH510880</v>
      </c>
      <c r="E12" s="16" t="str">
        <f>[1]右侧交易!E12</f>
        <v>红利ETF</v>
      </c>
      <c r="F12" s="16">
        <f>[1]右侧交易!F12</f>
        <v>2.897</v>
      </c>
      <c r="G12" s="16">
        <f>[1]右侧交易!G12</f>
        <v>2.8972</v>
      </c>
      <c r="H12" s="16">
        <f>[1]右侧交易!H12</f>
        <v>2.90556666666667</v>
      </c>
      <c r="I12" s="16">
        <f>[1]右侧交易!I12</f>
        <v>2.92816666666667</v>
      </c>
      <c r="J12" s="16">
        <f>[1]右侧交易!J12</f>
        <v>-0.294836348618206</v>
      </c>
      <c r="K12" s="16">
        <f>[1]右侧交易!K12</f>
        <v>-1.06437475098188</v>
      </c>
      <c r="L12" s="16" t="str">
        <f>[1]右侧交易!L12</f>
        <v/>
      </c>
      <c r="M12" s="16" t="str">
        <f>[1]右侧交易!M12</f>
        <v/>
      </c>
      <c r="N12" s="29" t="e">
        <f>[1]右侧交易!N12</f>
        <v>#VALUE!</v>
      </c>
    </row>
    <row r="13" spans="3:14">
      <c r="C13" t="str">
        <f t="shared" si="0"/>
        <v/>
      </c>
      <c r="D13" s="13" t="str">
        <f>[1]右侧交易!D13</f>
        <v>SH512660</v>
      </c>
      <c r="E13" s="14" t="str">
        <f>[1]右侧交易!E13</f>
        <v>军工ETF</v>
      </c>
      <c r="F13" s="14">
        <f>[1]右侧交易!F13</f>
        <v>1.091</v>
      </c>
      <c r="G13" s="14">
        <f>[1]右侧交易!G13</f>
        <v>1.08065</v>
      </c>
      <c r="H13" s="14">
        <f>[1]右侧交易!H13</f>
        <v>1.13648333333333</v>
      </c>
      <c r="I13" s="14">
        <f>[1]右侧交易!I13</f>
        <v>1.15775833333333</v>
      </c>
      <c r="J13" s="14">
        <f>[1]右侧交易!J13</f>
        <v>-4.00211177755943</v>
      </c>
      <c r="K13" s="14">
        <f>[1]右侧交易!K13</f>
        <v>-5.76617169674152</v>
      </c>
      <c r="L13" s="14" t="str">
        <f>[1]右侧交易!L13</f>
        <v/>
      </c>
      <c r="M13" s="14" t="str">
        <f>[1]右侧交易!M13</f>
        <v/>
      </c>
      <c r="N13" s="28" t="e">
        <f>[1]右侧交易!N13</f>
        <v>#VALUE!</v>
      </c>
    </row>
    <row r="14" spans="3:14">
      <c r="C14" t="str">
        <f t="shared" si="0"/>
        <v/>
      </c>
      <c r="D14" s="15" t="str">
        <f>[1]右侧交易!D14</f>
        <v>SH515050</v>
      </c>
      <c r="E14" s="16" t="str">
        <f>[1]右侧交易!E14</f>
        <v>5GETF</v>
      </c>
      <c r="F14" s="16">
        <f>[1]右侧交易!F14</f>
        <v>0.817</v>
      </c>
      <c r="G14" s="16">
        <f>[1]右侧交易!G14</f>
        <v>0.80025</v>
      </c>
      <c r="H14" s="16">
        <f>[1]右侧交易!H14</f>
        <v>0.799433333333333</v>
      </c>
      <c r="I14" s="16">
        <f>[1]右侧交易!I14</f>
        <v>0.840066666666667</v>
      </c>
      <c r="J14" s="16">
        <f>[1]右侧交易!J14</f>
        <v>2.19738981778759</v>
      </c>
      <c r="K14" s="16">
        <f>[1]右侧交易!K14</f>
        <v>-2.74581382429969</v>
      </c>
      <c r="L14" s="16" t="str">
        <f>[1]右侧交易!L14</f>
        <v/>
      </c>
      <c r="M14" s="16" t="str">
        <f>[1]右侧交易!M14</f>
        <v/>
      </c>
      <c r="N14" s="29" t="e">
        <f>[1]右侧交易!N14</f>
        <v>#VALUE!</v>
      </c>
    </row>
    <row r="15" spans="3:14">
      <c r="C15" t="str">
        <f t="shared" si="0"/>
        <v/>
      </c>
      <c r="D15" s="13" t="str">
        <f>[1]右侧交易!D15</f>
        <v>SZ159915</v>
      </c>
      <c r="E15" s="14" t="str">
        <f>[1]右侧交易!E15</f>
        <v>创业板ETF易方达</v>
      </c>
      <c r="F15" s="14">
        <f>[1]右侧交易!F15</f>
        <v>2.375</v>
      </c>
      <c r="G15" s="14">
        <f>[1]右侧交易!G15</f>
        <v>2.2882</v>
      </c>
      <c r="H15" s="14">
        <f>[1]右侧交易!H15</f>
        <v>2.29963333333333</v>
      </c>
      <c r="I15" s="14">
        <f>[1]右侧交易!I15</f>
        <v>2.40008333333333</v>
      </c>
      <c r="J15" s="14">
        <f>[1]右侧交易!J15</f>
        <v>3.27733406774995</v>
      </c>
      <c r="K15" s="14">
        <f>[1]右侧交易!K15</f>
        <v>-1.04510260060418</v>
      </c>
      <c r="L15" s="14" t="str">
        <f>[1]右侧交易!L15</f>
        <v/>
      </c>
      <c r="M15" s="14" t="str">
        <f>[1]右侧交易!M15</f>
        <v/>
      </c>
      <c r="N15" s="28" t="e">
        <f>[1]右侧交易!N15</f>
        <v>#VALUE!</v>
      </c>
    </row>
    <row r="16" spans="3:14">
      <c r="C16" t="str">
        <f t="shared" si="0"/>
        <v/>
      </c>
      <c r="D16" s="15" t="str">
        <f>[1]右侧交易!D16</f>
        <v>SH512760</v>
      </c>
      <c r="E16" s="16" t="str">
        <f>[1]右侧交易!E16</f>
        <v>芯片ETF</v>
      </c>
      <c r="F16" s="16">
        <f>[1]右侧交易!F16</f>
        <v>0.961</v>
      </c>
      <c r="G16" s="16">
        <f>[1]右侧交易!G16</f>
        <v>0.96195</v>
      </c>
      <c r="H16" s="16">
        <f>[1]右侧交易!H16</f>
        <v>0.97635</v>
      </c>
      <c r="I16" s="16">
        <f>[1]右侧交易!I16</f>
        <v>1.02078333333333</v>
      </c>
      <c r="J16" s="16">
        <f>[1]右侧交易!J16</f>
        <v>-1.57218210682643</v>
      </c>
      <c r="K16" s="16">
        <f>[1]右侧交易!K16</f>
        <v>-5.85661338514534</v>
      </c>
      <c r="L16" s="16" t="str">
        <f>[1]右侧交易!L16</f>
        <v/>
      </c>
      <c r="M16" s="16" t="str">
        <f>[1]右侧交易!M16</f>
        <v/>
      </c>
      <c r="N16" s="29" t="e">
        <f>[1]右侧交易!N16</f>
        <v>#VALUE!</v>
      </c>
    </row>
    <row r="17" spans="3:14">
      <c r="C17" t="str">
        <f t="shared" si="0"/>
        <v/>
      </c>
      <c r="D17" s="13" t="str">
        <f>[1]右侧交易!D17</f>
        <v>SH513330</v>
      </c>
      <c r="E17" s="14" t="str">
        <f>[1]右侧交易!E17</f>
        <v>恒生互联网ETF</v>
      </c>
      <c r="F17" s="14">
        <f>[1]右侧交易!F17</f>
        <v>0.508</v>
      </c>
      <c r="G17" s="14">
        <f>[1]右侧交易!G17</f>
        <v>0.4685</v>
      </c>
      <c r="H17" s="14">
        <f>[1]右侧交易!H17</f>
        <v>0.424316666666667</v>
      </c>
      <c r="I17" s="14">
        <f>[1]右侧交易!I17</f>
        <v>0.439433333333333</v>
      </c>
      <c r="J17" s="14">
        <f>[1]右侧交易!J17</f>
        <v>19.7219058093405</v>
      </c>
      <c r="K17" s="14">
        <f>[1]右侧交易!K17</f>
        <v>15.6034286581203</v>
      </c>
      <c r="L17" s="14" t="str">
        <f>[1]右侧交易!L17</f>
        <v/>
      </c>
      <c r="M17" s="14" t="str">
        <f>[1]右侧交易!M17</f>
        <v/>
      </c>
      <c r="N17" s="28" t="e">
        <f>[1]右侧交易!N17</f>
        <v>#VALUE!</v>
      </c>
    </row>
    <row r="18" spans="3:14">
      <c r="C18" t="str">
        <f t="shared" si="0"/>
        <v/>
      </c>
      <c r="D18" s="15" t="str">
        <f>[1]右侧交易!D18</f>
        <v>SZ161726</v>
      </c>
      <c r="E18" s="16" t="str">
        <f>[1]右侧交易!E18</f>
        <v>生物医药LOF</v>
      </c>
      <c r="F18" s="16">
        <f>[1]右侧交易!F18</f>
        <v>0.631</v>
      </c>
      <c r="G18" s="16">
        <f>[1]右侧交易!G18</f>
        <v>0.602</v>
      </c>
      <c r="H18" s="16">
        <f>[1]右侧交易!H18</f>
        <v>0.60435</v>
      </c>
      <c r="I18" s="16">
        <f>[1]右侧交易!I18</f>
        <v>0.614566666666666</v>
      </c>
      <c r="J18" s="16">
        <f>[1]右侧交易!J18</f>
        <v>4.40969636799871</v>
      </c>
      <c r="K18" s="16">
        <f>[1]右侧交易!K18</f>
        <v>2.67397081954772</v>
      </c>
      <c r="L18" s="16" t="str">
        <f>[1]右侧交易!L18</f>
        <v/>
      </c>
      <c r="M18" s="16" t="str">
        <f>[1]右侧交易!M18</f>
        <v/>
      </c>
      <c r="N18" s="29" t="e">
        <f>[1]右侧交易!N18</f>
        <v>#VALUE!</v>
      </c>
    </row>
    <row r="19" spans="3:14">
      <c r="C19" t="str">
        <f t="shared" si="0"/>
        <v/>
      </c>
      <c r="D19" s="13" t="str">
        <f>[1]右侧交易!D19</f>
        <v>SH515030</v>
      </c>
      <c r="E19" s="14" t="str">
        <f>[1]右侧交易!E19</f>
        <v>新能源车</v>
      </c>
      <c r="F19" s="14">
        <f>[1]右侧交易!F19</f>
        <v>1.765</v>
      </c>
      <c r="G19" s="14">
        <f>[1]右侧交易!G19</f>
        <v>1.73085</v>
      </c>
      <c r="H19" s="14">
        <f>[1]右侧交易!H19</f>
        <v>1.78356666666667</v>
      </c>
      <c r="I19" s="14">
        <f>[1]右侧交易!I19</f>
        <v>1.939175</v>
      </c>
      <c r="J19" s="14">
        <f>[1]右侧交易!J19</f>
        <v>-1.04098529164409</v>
      </c>
      <c r="K19" s="14">
        <f>[1]右侧交易!K19</f>
        <v>-8.98191241120587</v>
      </c>
      <c r="L19" s="14" t="str">
        <f>[1]右侧交易!L19</f>
        <v/>
      </c>
      <c r="M19" s="14" t="str">
        <f>[1]右侧交易!M19</f>
        <v/>
      </c>
      <c r="N19" s="28" t="e">
        <f>[1]右侧交易!N19</f>
        <v>#VALUE!</v>
      </c>
    </row>
    <row r="20" spans="3:14">
      <c r="C20" t="str">
        <f t="shared" si="0"/>
        <v/>
      </c>
      <c r="D20" s="15" t="str">
        <f>[1]右侧交易!D20</f>
        <v>SZ159928</v>
      </c>
      <c r="E20" s="16" t="str">
        <f>[1]右侧交易!E20</f>
        <v>消费ETF</v>
      </c>
      <c r="F20" s="16">
        <f>[1]右侧交易!F20</f>
        <v>1.062</v>
      </c>
      <c r="G20" s="16">
        <f>[1]右侧交易!G20</f>
        <v>1.0374</v>
      </c>
      <c r="H20" s="16">
        <f>[1]右侧交易!H20</f>
        <v>0.979166666666667</v>
      </c>
      <c r="I20" s="16">
        <f>[1]右侧交易!I20</f>
        <v>1.01806666666667</v>
      </c>
      <c r="J20" s="16">
        <f>[1]右侧交易!J20</f>
        <v>8.4595744680851</v>
      </c>
      <c r="K20" s="16">
        <f>[1]右侧交易!K20</f>
        <v>4.31536900006544</v>
      </c>
      <c r="L20" s="16">
        <f>[1]右侧交易!L20</f>
        <v>1</v>
      </c>
      <c r="M20" s="16" t="str">
        <f>[1]右侧交易!M20</f>
        <v/>
      </c>
      <c r="N20" s="29" t="e">
        <f>[1]右侧交易!N20</f>
        <v>#VALUE!</v>
      </c>
    </row>
    <row r="21" spans="3:14">
      <c r="C21" t="str">
        <f t="shared" si="0"/>
        <v/>
      </c>
      <c r="D21" s="13" t="str">
        <f>[1]右侧交易!D21</f>
        <v>SZ159920</v>
      </c>
      <c r="E21" s="14" t="str">
        <f>[1]右侧交易!E21</f>
        <v>恒生ETF</v>
      </c>
      <c r="F21" s="14">
        <f>[1]右侧交易!F21</f>
        <v>1.181</v>
      </c>
      <c r="G21" s="14">
        <f>[1]右侧交易!G21</f>
        <v>1.12245</v>
      </c>
      <c r="H21" s="14">
        <f>[1]右侧交易!H21</f>
        <v>1.03435</v>
      </c>
      <c r="I21" s="14">
        <f>[1]右侧交易!I21</f>
        <v>1.05781666666667</v>
      </c>
      <c r="J21" s="14">
        <f>[1]右侧交易!J21</f>
        <v>14.1779861748924</v>
      </c>
      <c r="K21" s="14">
        <f>[1]右侧交易!K21</f>
        <v>11.6450550662529</v>
      </c>
      <c r="L21" s="14" t="str">
        <f>[1]右侧交易!L21</f>
        <v/>
      </c>
      <c r="M21" s="14" t="str">
        <f>[1]右侧交易!M21</f>
        <v/>
      </c>
      <c r="N21" s="28" t="e">
        <f>[1]右侧交易!N21</f>
        <v>#VALUE!</v>
      </c>
    </row>
    <row r="22" spans="3:14">
      <c r="C22" t="str">
        <f t="shared" si="0"/>
        <v/>
      </c>
      <c r="D22" s="15" t="str">
        <f>[1]右侧交易!D22</f>
        <v>SH512480</v>
      </c>
      <c r="E22" s="16" t="str">
        <f>[1]右侧交易!E22</f>
        <v>半导体ETF</v>
      </c>
      <c r="F22" s="16">
        <f>[1]右侧交易!F22</f>
        <v>0.844</v>
      </c>
      <c r="G22" s="16">
        <f>[1]右侧交易!G22</f>
        <v>0.8465</v>
      </c>
      <c r="H22" s="16">
        <f>[1]右侧交易!H22</f>
        <v>0.858366666666667</v>
      </c>
      <c r="I22" s="16">
        <f>[1]右侧交易!I22</f>
        <v>0.894391666666666</v>
      </c>
      <c r="J22" s="16">
        <f>[1]右侧交易!J22</f>
        <v>-1.67372140887732</v>
      </c>
      <c r="K22" s="16">
        <f>[1]右侧交易!K22</f>
        <v>-5.63418338349154</v>
      </c>
      <c r="L22" s="16" t="str">
        <f>[1]右侧交易!L22</f>
        <v/>
      </c>
      <c r="M22" s="16" t="str">
        <f>[1]右侧交易!M22</f>
        <v/>
      </c>
      <c r="N22" s="29" t="e">
        <f>[1]右侧交易!N22</f>
        <v>#VALUE!</v>
      </c>
    </row>
    <row r="23" spans="3:14">
      <c r="C23" t="str">
        <f t="shared" si="0"/>
        <v/>
      </c>
      <c r="D23" s="13" t="str">
        <f>[1]右侧交易!D23</f>
        <v>SH512800</v>
      </c>
      <c r="E23" s="14" t="str">
        <f>[1]右侧交易!E23</f>
        <v>银行ETF</v>
      </c>
      <c r="F23" s="14">
        <f>[1]右侧交易!F23</f>
        <v>1.103</v>
      </c>
      <c r="G23" s="14">
        <f>[1]右侧交易!G23</f>
        <v>1.0739</v>
      </c>
      <c r="H23" s="14">
        <f>[1]右侧交易!H23</f>
        <v>1.03176666666667</v>
      </c>
      <c r="I23" s="14">
        <f>[1]右侧交易!I23</f>
        <v>1.04238333333333</v>
      </c>
      <c r="J23" s="14">
        <f>[1]右侧交易!J23</f>
        <v>6.90401576583852</v>
      </c>
      <c r="K23" s="14">
        <f>[1]右侧交易!K23</f>
        <v>5.81519914298959</v>
      </c>
      <c r="L23" s="14">
        <f>[1]右侧交易!L23</f>
        <v>1</v>
      </c>
      <c r="M23" s="14" t="str">
        <f>[1]右侧交易!M23</f>
        <v/>
      </c>
      <c r="N23" s="28" t="e">
        <f>[1]右侧交易!N23</f>
        <v>#VALUE!</v>
      </c>
    </row>
    <row r="24" spans="3:14">
      <c r="C24" t="str">
        <f t="shared" si="0"/>
        <v/>
      </c>
      <c r="D24" s="15" t="str">
        <f>[1]右侧交易!D24</f>
        <v>SZ159781</v>
      </c>
      <c r="E24" s="16" t="str">
        <f>[1]右侧交易!E24</f>
        <v>双创50ETF</v>
      </c>
      <c r="F24" s="16">
        <f>[1]右侧交易!F24</f>
        <v>0.624</v>
      </c>
      <c r="G24" s="16">
        <f>[1]右侧交易!G24</f>
        <v>0.602</v>
      </c>
      <c r="H24" s="16">
        <f>[1]右侧交易!H24</f>
        <v>0.615416666666666</v>
      </c>
      <c r="I24" s="16">
        <f>[1]右侧交易!I24</f>
        <v>0.628275</v>
      </c>
      <c r="J24" s="16">
        <f>[1]右侧交易!J24</f>
        <v>1.39471902505082</v>
      </c>
      <c r="K24" s="16">
        <f>[1]右侧交易!K24</f>
        <v>-0.680434523099036</v>
      </c>
      <c r="L24" s="16" t="str">
        <f>[1]右侧交易!L24</f>
        <v/>
      </c>
      <c r="M24" s="16" t="str">
        <f>[1]右侧交易!M24</f>
        <v/>
      </c>
      <c r="N24" s="29" t="e">
        <f>[1]右侧交易!N24</f>
        <v>#VALUE!</v>
      </c>
    </row>
    <row r="25" spans="3:14">
      <c r="C25" t="str">
        <f t="shared" si="0"/>
        <v/>
      </c>
      <c r="D25" s="13" t="str">
        <f>[1]右侧交易!D25</f>
        <v>SH510810</v>
      </c>
      <c r="E25" s="14" t="str">
        <f>[1]右侧交易!E25</f>
        <v>上海国企ETF</v>
      </c>
      <c r="F25" s="14">
        <f>[1]右侧交易!F25</f>
        <v>0.79</v>
      </c>
      <c r="G25" s="14">
        <f>[1]右侧交易!G25</f>
        <v>0.7911</v>
      </c>
      <c r="H25" s="14">
        <f>[1]右侧交易!H25</f>
        <v>0.77605</v>
      </c>
      <c r="I25" s="14">
        <f>[1]右侧交易!I25</f>
        <v>0.781200000000001</v>
      </c>
      <c r="J25" s="14">
        <f>[1]右侧交易!J25</f>
        <v>1.79756458991043</v>
      </c>
      <c r="K25" s="14">
        <f>[1]右侧交易!K25</f>
        <v>1.12647209421395</v>
      </c>
      <c r="L25" s="14" t="str">
        <f>[1]右侧交易!L25</f>
        <v/>
      </c>
      <c r="M25" s="14" t="str">
        <f>[1]右侧交易!M25</f>
        <v/>
      </c>
      <c r="N25" s="28" t="e">
        <f>[1]右侧交易!N25</f>
        <v>#VALUE!</v>
      </c>
    </row>
    <row r="26" spans="3:14">
      <c r="C26" t="str">
        <f t="shared" si="0"/>
        <v/>
      </c>
      <c r="D26" s="15" t="str">
        <f>[1]右侧交易!D26</f>
        <v>SZ159901</v>
      </c>
      <c r="E26" s="16" t="str">
        <f>[1]右侧交易!E26</f>
        <v>深证100ETF易方达</v>
      </c>
      <c r="F26" s="16">
        <f>[1]右侧交易!F26</f>
        <v>3.037</v>
      </c>
      <c r="G26" s="16">
        <f>[1]右侧交易!G26</f>
        <v>2.9424</v>
      </c>
      <c r="H26" s="16">
        <f>[1]右侧交易!H26</f>
        <v>2.8842</v>
      </c>
      <c r="I26" s="16">
        <f>[1]右侧交易!I26</f>
        <v>3.01059166666667</v>
      </c>
      <c r="J26" s="16">
        <f>[1]右侧交易!J26</f>
        <v>5.29782955412243</v>
      </c>
      <c r="K26" s="16">
        <f>[1]右侧交易!K26</f>
        <v>0.877180842082552</v>
      </c>
      <c r="L26" s="16" t="str">
        <f>[1]右侧交易!L26</f>
        <v/>
      </c>
      <c r="M26" s="16" t="str">
        <f>[1]右侧交易!M26</f>
        <v/>
      </c>
      <c r="N26" s="29" t="e">
        <f>[1]右侧交易!N26</f>
        <v>#VALUE!</v>
      </c>
    </row>
    <row r="27" spans="3:14">
      <c r="C27" t="str">
        <f t="shared" si="0"/>
        <v/>
      </c>
      <c r="D27" s="13" t="str">
        <f>[1]右侧交易!D27</f>
        <v>SH510900</v>
      </c>
      <c r="E27" s="14" t="str">
        <f>[1]右侧交易!E27</f>
        <v>H股ETF</v>
      </c>
      <c r="F27" s="14">
        <f>[1]右侧交易!F27</f>
        <v>0.851</v>
      </c>
      <c r="G27" s="14">
        <f>[1]右侧交易!G27</f>
        <v>0.8109</v>
      </c>
      <c r="H27" s="14">
        <f>[1]右侧交易!H27</f>
        <v>0.747733333333333</v>
      </c>
      <c r="I27" s="14">
        <f>[1]右侧交易!I27</f>
        <v>0.763108333333333</v>
      </c>
      <c r="J27" s="14">
        <f>[1]右侧交易!J27</f>
        <v>13.8106276747503</v>
      </c>
      <c r="K27" s="14">
        <f>[1]右侧交易!K27</f>
        <v>11.5175870616885</v>
      </c>
      <c r="L27" s="14" t="str">
        <f>[1]右侧交易!L27</f>
        <v/>
      </c>
      <c r="M27" s="14" t="str">
        <f>[1]右侧交易!M27</f>
        <v/>
      </c>
      <c r="N27" s="28" t="e">
        <f>[1]右侧交易!N27</f>
        <v>#VALUE!</v>
      </c>
    </row>
    <row r="28" spans="3:14">
      <c r="C28" t="str">
        <f t="shared" si="0"/>
        <v/>
      </c>
      <c r="D28" s="15" t="str">
        <f>[1]右侧交易!D28</f>
        <v>SH516970</v>
      </c>
      <c r="E28" s="16" t="str">
        <f>[1]右侧交易!E28</f>
        <v>基建50ETF</v>
      </c>
      <c r="F28" s="16">
        <f>[1]右侧交易!F28</f>
        <v>1.094</v>
      </c>
      <c r="G28" s="16">
        <f>[1]右侧交易!G28</f>
        <v>1.08855</v>
      </c>
      <c r="H28" s="16">
        <f>[1]右侧交易!H28</f>
        <v>1.08756666666667</v>
      </c>
      <c r="I28" s="16">
        <f>[1]右侧交易!I28</f>
        <v>1.09799166666667</v>
      </c>
      <c r="J28" s="16">
        <f>[1]右侧交易!J28</f>
        <v>0.591534618567481</v>
      </c>
      <c r="K28" s="16">
        <f>[1]右侧交易!K28</f>
        <v>-0.363542528404107</v>
      </c>
      <c r="L28" s="16" t="str">
        <f>[1]右侧交易!L28</f>
        <v/>
      </c>
      <c r="M28" s="16" t="str">
        <f>[1]右侧交易!M28</f>
        <v/>
      </c>
      <c r="N28" s="29" t="e">
        <f>[1]右侧交易!N28</f>
        <v>#VALUE!</v>
      </c>
    </row>
    <row r="29" spans="3:14">
      <c r="C29" t="str">
        <f t="shared" si="0"/>
        <v/>
      </c>
      <c r="D29" s="13" t="str">
        <f>[1]右侧交易!D29</f>
        <v>SH515900</v>
      </c>
      <c r="E29" s="14" t="str">
        <f>[1]右侧交易!E29</f>
        <v>央创ETF</v>
      </c>
      <c r="F29" s="14">
        <f>[1]右侧交易!F29</f>
        <v>1.203</v>
      </c>
      <c r="G29" s="14">
        <f>[1]右侧交易!G29</f>
        <v>1.1898</v>
      </c>
      <c r="H29" s="14">
        <f>[1]右侧交易!H29</f>
        <v>1.18238333333333</v>
      </c>
      <c r="I29" s="14">
        <f>[1]右侧交易!I29</f>
        <v>1.18248333333333</v>
      </c>
      <c r="J29" s="14">
        <f>[1]右侧交易!J29</f>
        <v>1.74365335551082</v>
      </c>
      <c r="K29" s="14">
        <f>[1]右侧交易!K29</f>
        <v>1.73504911979028</v>
      </c>
      <c r="L29" s="14" t="str">
        <f>[1]右侧交易!L29</f>
        <v/>
      </c>
      <c r="M29" s="14" t="str">
        <f>[1]右侧交易!M29</f>
        <v/>
      </c>
      <c r="N29" s="28" t="e">
        <f>[1]右侧交易!N29</f>
        <v>#VALUE!</v>
      </c>
    </row>
    <row r="30" spans="3:14">
      <c r="C30" t="str">
        <f t="shared" si="0"/>
        <v/>
      </c>
      <c r="D30" s="15" t="str">
        <f>[1]右侧交易!D30</f>
        <v>SH515000</v>
      </c>
      <c r="E30" s="16" t="str">
        <f>[1]右侧交易!E30</f>
        <v>科技ETF</v>
      </c>
      <c r="F30" s="16">
        <f>[1]右侧交易!F30</f>
        <v>1.19</v>
      </c>
      <c r="G30" s="16">
        <f>[1]右侧交易!G30</f>
        <v>1.1673</v>
      </c>
      <c r="H30" s="16">
        <f>[1]右侧交易!H30</f>
        <v>1.1759</v>
      </c>
      <c r="I30" s="16">
        <f>[1]右侧交易!I30</f>
        <v>1.1946</v>
      </c>
      <c r="J30" s="16">
        <f>[1]右侧交易!J30</f>
        <v>1.19908155455396</v>
      </c>
      <c r="K30" s="16">
        <f>[1]右侧交易!K30</f>
        <v>-0.385066130922461</v>
      </c>
      <c r="L30" s="16" t="str">
        <f>[1]右侧交易!L30</f>
        <v/>
      </c>
      <c r="M30" s="16" t="str">
        <f>[1]右侧交易!M30</f>
        <v/>
      </c>
      <c r="N30" s="29" t="e">
        <f>[1]右侧交易!N30</f>
        <v>#VALUE!</v>
      </c>
    </row>
    <row r="31" spans="3:14">
      <c r="C31" t="str">
        <f t="shared" si="0"/>
        <v/>
      </c>
      <c r="D31" s="13" t="str">
        <f>[1]右侧交易!D31</f>
        <v>SH512980</v>
      </c>
      <c r="E31" s="14" t="str">
        <f>[1]右侧交易!E31</f>
        <v>传媒ETF</v>
      </c>
      <c r="F31" s="14">
        <f>[1]右侧交易!F31</f>
        <v>0.625</v>
      </c>
      <c r="G31" s="14">
        <f>[1]右侧交易!G31</f>
        <v>0.59835</v>
      </c>
      <c r="H31" s="14">
        <f>[1]右侧交易!H31</f>
        <v>0.574516666666667</v>
      </c>
      <c r="I31" s="14">
        <f>[1]右侧交易!I31</f>
        <v>0.579166666666666</v>
      </c>
      <c r="J31" s="14">
        <f>[1]右侧交易!J31</f>
        <v>8.78709639987238</v>
      </c>
      <c r="K31" s="14">
        <f>[1]右侧交易!K31</f>
        <v>7.91366906474825</v>
      </c>
      <c r="L31" s="14">
        <f>[1]右侧交易!L31</f>
        <v>1</v>
      </c>
      <c r="M31" s="14" t="str">
        <f>[1]右侧交易!M31</f>
        <v/>
      </c>
      <c r="N31" s="28" t="e">
        <f>[1]右侧交易!N31</f>
        <v>#VALUE!</v>
      </c>
    </row>
    <row r="32" spans="3:14">
      <c r="C32" t="str">
        <f t="shared" si="0"/>
        <v/>
      </c>
      <c r="D32" s="15" t="str">
        <f>[1]右侧交易!D32</f>
        <v>SH512400</v>
      </c>
      <c r="E32" s="16" t="str">
        <f>[1]右侧交易!E32</f>
        <v>有色金属ETF</v>
      </c>
      <c r="F32" s="16">
        <f>[1]右侧交易!F32</f>
        <v>1.133</v>
      </c>
      <c r="G32" s="16">
        <f>[1]右侧交易!G32</f>
        <v>1.09605</v>
      </c>
      <c r="H32" s="16">
        <f>[1]右侧交易!H32</f>
        <v>1.11456666666667</v>
      </c>
      <c r="I32" s="16">
        <f>[1]右侧交易!I32</f>
        <v>1.16721666666667</v>
      </c>
      <c r="J32" s="16">
        <f>[1]右侧交易!J32</f>
        <v>1.65385650626549</v>
      </c>
      <c r="K32" s="16">
        <f>[1]右侧交易!K32</f>
        <v>-2.93147516170945</v>
      </c>
      <c r="L32" s="16" t="str">
        <f>[1]右侧交易!L32</f>
        <v/>
      </c>
      <c r="M32" s="16" t="str">
        <f>[1]右侧交易!M32</f>
        <v/>
      </c>
      <c r="N32" s="29" t="e">
        <f>[1]右侧交易!N32</f>
        <v>#VALUE!</v>
      </c>
    </row>
    <row r="33" spans="3:14">
      <c r="C33" t="str">
        <f t="shared" si="0"/>
        <v/>
      </c>
      <c r="D33" s="13" t="str">
        <f>[1]右侧交易!D33</f>
        <v>SZ167301</v>
      </c>
      <c r="E33" s="14" t="str">
        <f>[1]右侧交易!E33</f>
        <v>保险主题LOF</v>
      </c>
      <c r="F33" s="14">
        <f>[1]右侧交易!F33</f>
        <v>0.768</v>
      </c>
      <c r="G33" s="14">
        <f>[1]右侧交易!G33</f>
        <v>0.7431</v>
      </c>
      <c r="H33" s="14">
        <f>[1]右侧交易!H33</f>
        <v>0.701733333333334</v>
      </c>
      <c r="I33" s="14">
        <f>[1]右侧交易!I33</f>
        <v>0.686758333333334</v>
      </c>
      <c r="J33" s="14">
        <f>[1]右侧交易!J33</f>
        <v>9.44328329849892</v>
      </c>
      <c r="K33" s="14">
        <f>[1]右侧交易!K33</f>
        <v>11.8297314678865</v>
      </c>
      <c r="L33" s="14">
        <f>[1]右侧交易!L33</f>
        <v>1</v>
      </c>
      <c r="M33" s="14" t="str">
        <f>[1]右侧交易!M33</f>
        <v/>
      </c>
      <c r="N33" s="28" t="e">
        <f>[1]右侧交易!N33</f>
        <v>#VALUE!</v>
      </c>
    </row>
    <row r="34" spans="3:14">
      <c r="C34" t="str">
        <f t="shared" si="0"/>
        <v/>
      </c>
      <c r="D34" s="15" t="str">
        <f>[1]右侧交易!D34</f>
        <v>SH513500</v>
      </c>
      <c r="E34" s="16" t="str">
        <f>[1]右侧交易!E34</f>
        <v>标普500ETF</v>
      </c>
      <c r="F34" s="16">
        <f>[1]右侧交易!F34</f>
        <v>1.251</v>
      </c>
      <c r="G34" s="16">
        <f>[1]右侧交易!G34</f>
        <v>1.26985</v>
      </c>
      <c r="H34" s="16">
        <f>[1]右侧交易!H34</f>
        <v>1.29573333333333</v>
      </c>
      <c r="I34" s="16">
        <f>[1]右侧交易!I34</f>
        <v>1.29185</v>
      </c>
      <c r="J34" s="16">
        <f>[1]右侧交易!J34</f>
        <v>-3.45235645194484</v>
      </c>
      <c r="K34" s="16">
        <f>[1]右侧交易!K34</f>
        <v>-3.16213182645041</v>
      </c>
      <c r="L34" s="16" t="str">
        <f>[1]右侧交易!L34</f>
        <v/>
      </c>
      <c r="M34" s="16" t="str">
        <f>[1]右侧交易!M34</f>
        <v/>
      </c>
      <c r="N34" s="29" t="e">
        <f>[1]右侧交易!N34</f>
        <v>#VALUE!</v>
      </c>
    </row>
    <row r="35" spans="3:14">
      <c r="C35" t="str">
        <f t="shared" si="0"/>
        <v/>
      </c>
      <c r="D35" s="13" t="str">
        <f>[1]右侧交易!D35</f>
        <v>SH510230</v>
      </c>
      <c r="E35" s="14" t="str">
        <f>[1]右侧交易!E35</f>
        <v>金融ETF</v>
      </c>
      <c r="F35" s="14">
        <f>[1]右侧交易!F35</f>
        <v>0.988</v>
      </c>
      <c r="G35" s="14">
        <f>[1]右侧交易!G35</f>
        <v>0.9534</v>
      </c>
      <c r="H35" s="14">
        <f>[1]右侧交易!H35</f>
        <v>0.913483333333333</v>
      </c>
      <c r="I35" s="14">
        <f>[1]右侧交易!I35</f>
        <v>0.914808333333334</v>
      </c>
      <c r="J35" s="14">
        <f>[1]右侧交易!J35</f>
        <v>8.15741940192306</v>
      </c>
      <c r="K35" s="14">
        <f>[1]右侧交易!K35</f>
        <v>8.0007651876075</v>
      </c>
      <c r="L35" s="14">
        <f>[1]右侧交易!L35</f>
        <v>1</v>
      </c>
      <c r="M35" s="14" t="str">
        <f>[1]右侧交易!M35</f>
        <v/>
      </c>
      <c r="N35" s="28" t="e">
        <f>[1]右侧交易!N35</f>
        <v>#VALUE!</v>
      </c>
    </row>
    <row r="36" spans="3:14">
      <c r="C36" t="str">
        <f t="shared" si="0"/>
        <v/>
      </c>
      <c r="D36" s="15" t="str">
        <f>[1]右侧交易!D36</f>
        <v>SH515170</v>
      </c>
      <c r="E36" s="16" t="str">
        <f>[1]右侧交易!E36</f>
        <v>食品饮料ETF</v>
      </c>
      <c r="F36" s="16">
        <f>[1]右侧交易!F36</f>
        <v>0.781</v>
      </c>
      <c r="G36" s="16">
        <f>[1]右侧交易!G36</f>
        <v>0.7574</v>
      </c>
      <c r="H36" s="16">
        <f>[1]右侧交易!H36</f>
        <v>0.69755</v>
      </c>
      <c r="I36" s="16">
        <f>[1]右侧交易!I36</f>
        <v>0.723791666666667</v>
      </c>
      <c r="J36" s="16">
        <f>[1]右侧交易!J36</f>
        <v>11.9633001218551</v>
      </c>
      <c r="K36" s="16">
        <f>[1]右侧交易!K36</f>
        <v>7.90397789419148</v>
      </c>
      <c r="L36" s="16" t="str">
        <f>[1]右侧交易!L36</f>
        <v/>
      </c>
      <c r="M36" s="16" t="str">
        <f>[1]右侧交易!M36</f>
        <v/>
      </c>
      <c r="N36" s="29" t="e">
        <f>[1]右侧交易!N36</f>
        <v>#VALUE!</v>
      </c>
    </row>
    <row r="37" spans="3:14">
      <c r="C37" t="str">
        <f t="shared" ref="C37:C75" si="1">IFERROR(IF(OR(L37=1,M37=1,N37=1),1,""),"")</f>
        <v/>
      </c>
      <c r="D37" s="13" t="str">
        <f>[1]右侧交易!D37</f>
        <v>SH515220</v>
      </c>
      <c r="E37" s="14" t="str">
        <f>[1]右侧交易!E37</f>
        <v>煤炭ETF</v>
      </c>
      <c r="F37" s="14">
        <f>[1]右侧交易!F37</f>
        <v>2.133</v>
      </c>
      <c r="G37" s="14">
        <f>[1]右侧交易!G37</f>
        <v>2.18055</v>
      </c>
      <c r="H37" s="14">
        <f>[1]右侧交易!H37</f>
        <v>2.28828333333333</v>
      </c>
      <c r="I37" s="14">
        <f>[1]右侧交易!I37</f>
        <v>2.39674166666667</v>
      </c>
      <c r="J37" s="14">
        <f>[1]右侧交易!J37</f>
        <v>-6.78601863114272</v>
      </c>
      <c r="K37" s="14">
        <f>[1]右侧交易!K37</f>
        <v>-11.0041758081284</v>
      </c>
      <c r="L37" s="14" t="str">
        <f>[1]右侧交易!L37</f>
        <v/>
      </c>
      <c r="M37" s="14" t="str">
        <f>[1]右侧交易!M37</f>
        <v/>
      </c>
      <c r="N37" s="28" t="e">
        <f>[1]右侧交易!N37</f>
        <v>#VALUE!</v>
      </c>
    </row>
    <row r="38" spans="3:14">
      <c r="C38" t="str">
        <f t="shared" si="1"/>
        <v/>
      </c>
      <c r="D38" s="15" t="str">
        <f>[1]右侧交易!D38</f>
        <v>SH512070</v>
      </c>
      <c r="E38" s="16" t="str">
        <f>[1]右侧交易!E38</f>
        <v>证券保险ETF</v>
      </c>
      <c r="F38" s="16">
        <f>[1]右侧交易!F38</f>
        <v>0.64</v>
      </c>
      <c r="G38" s="16">
        <f>[1]右侧交易!G38</f>
        <v>0.6123</v>
      </c>
      <c r="H38" s="16">
        <f>[1]右侧交易!H38</f>
        <v>0.58645</v>
      </c>
      <c r="I38" s="16">
        <f>[1]右侧交易!I38</f>
        <v>0.588383333333333</v>
      </c>
      <c r="J38" s="16">
        <f>[1]右侧交易!J38</f>
        <v>9.13121323215962</v>
      </c>
      <c r="K38" s="16">
        <f>[1]右侧交易!K38</f>
        <v>8.77262555590184</v>
      </c>
      <c r="L38" s="16">
        <f>[1]右侧交易!L38</f>
        <v>1</v>
      </c>
      <c r="M38" s="16" t="str">
        <f>[1]右侧交易!M38</f>
        <v/>
      </c>
      <c r="N38" s="29" t="e">
        <f>[1]右侧交易!N38</f>
        <v>#VALUE!</v>
      </c>
    </row>
    <row r="39" spans="3:14">
      <c r="C39" t="str">
        <f t="shared" si="1"/>
        <v/>
      </c>
      <c r="D39" s="13" t="str">
        <f>[1]右侧交易!D39</f>
        <v>SZ159905</v>
      </c>
      <c r="E39" s="14" t="str">
        <f>[1]右侧交易!E39</f>
        <v>深红利ETF</v>
      </c>
      <c r="F39" s="14">
        <f>[1]右侧交易!F39</f>
        <v>2.004</v>
      </c>
      <c r="G39" s="14">
        <f>[1]右侧交易!G39</f>
        <v>1.95095</v>
      </c>
      <c r="H39" s="14">
        <f>[1]右侧交易!H39</f>
        <v>1.83463333333333</v>
      </c>
      <c r="I39" s="14">
        <f>[1]右侧交易!I39</f>
        <v>1.88449166666667</v>
      </c>
      <c r="J39" s="14">
        <f>[1]右侧交易!J39</f>
        <v>9.23163574919603</v>
      </c>
      <c r="K39" s="14">
        <f>[1]右侧交易!K39</f>
        <v>6.34167481062532</v>
      </c>
      <c r="L39" s="14">
        <f>[1]右侧交易!L39</f>
        <v>1</v>
      </c>
      <c r="M39" s="14" t="str">
        <f>[1]右侧交易!M39</f>
        <v/>
      </c>
      <c r="N39" s="28" t="e">
        <f>[1]右侧交易!N39</f>
        <v>#VALUE!</v>
      </c>
    </row>
    <row r="40" spans="3:14">
      <c r="C40" t="str">
        <f t="shared" si="1"/>
        <v/>
      </c>
      <c r="D40" s="15" t="str">
        <f>[1]右侧交易!D40</f>
        <v>SH515880</v>
      </c>
      <c r="E40" s="16" t="str">
        <f>[1]右侧交易!E40</f>
        <v>通信ETF</v>
      </c>
      <c r="F40" s="16">
        <f>[1]右侧交易!F40</f>
        <v>0.85</v>
      </c>
      <c r="G40" s="16">
        <f>[1]右侧交易!G40</f>
        <v>0.8316</v>
      </c>
      <c r="H40" s="16">
        <f>[1]右侧交易!H40</f>
        <v>0.8549</v>
      </c>
      <c r="I40" s="16">
        <f>[1]右侧交易!I40</f>
        <v>0.884133333333333</v>
      </c>
      <c r="J40" s="16">
        <f>[1]右侧交易!J40</f>
        <v>-0.573166452216622</v>
      </c>
      <c r="K40" s="16">
        <f>[1]右侧交易!K40</f>
        <v>-3.86065450158347</v>
      </c>
      <c r="L40" s="16" t="str">
        <f>[1]右侧交易!L40</f>
        <v/>
      </c>
      <c r="M40" s="16" t="str">
        <f>[1]右侧交易!M40</f>
        <v/>
      </c>
      <c r="N40" s="29" t="e">
        <f>[1]右侧交易!N40</f>
        <v>#VALUE!</v>
      </c>
    </row>
    <row r="41" spans="3:14">
      <c r="C41" t="str">
        <f t="shared" si="1"/>
        <v/>
      </c>
      <c r="D41" s="13" t="str">
        <f>[1]右侧交易!D41</f>
        <v>SH512580</v>
      </c>
      <c r="E41" s="14" t="str">
        <f>[1]右侧交易!E41</f>
        <v>碳中和龙头ETF</v>
      </c>
      <c r="F41" s="14">
        <f>[1]右侧交易!F41</f>
        <v>1.44</v>
      </c>
      <c r="G41" s="14">
        <f>[1]右侧交易!G41</f>
        <v>1.37545</v>
      </c>
      <c r="H41" s="14">
        <f>[1]右侧交易!H41</f>
        <v>1.43326666666667</v>
      </c>
      <c r="I41" s="14">
        <f>[1]右侧交易!I41</f>
        <v>1.5458</v>
      </c>
      <c r="J41" s="14">
        <f>[1]右侧交易!J41</f>
        <v>0.46978929252526</v>
      </c>
      <c r="K41" s="14">
        <f>[1]右侧交易!K41</f>
        <v>-6.8443524388666</v>
      </c>
      <c r="L41" s="14" t="str">
        <f>[1]右侧交易!L41</f>
        <v/>
      </c>
      <c r="M41" s="14" t="str">
        <f>[1]右侧交易!M41</f>
        <v/>
      </c>
      <c r="N41" s="28" t="e">
        <f>[1]右侧交易!N41</f>
        <v>#VALUE!</v>
      </c>
    </row>
    <row r="42" spans="3:14">
      <c r="C42" t="str">
        <f t="shared" si="1"/>
        <v/>
      </c>
      <c r="D42" s="15" t="str">
        <f>[1]右侧交易!D42</f>
        <v>SH501050</v>
      </c>
      <c r="E42" s="16" t="str">
        <f>[1]右侧交易!E42</f>
        <v>50AHLOF</v>
      </c>
      <c r="F42" s="16">
        <f>[1]右侧交易!F42</f>
        <v>1.365</v>
      </c>
      <c r="G42" s="16">
        <f>[1]右侧交易!G42</f>
        <v>1.31515</v>
      </c>
      <c r="H42" s="16">
        <f>[1]右侧交易!H42</f>
        <v>1.25528333333333</v>
      </c>
      <c r="I42" s="16">
        <f>[1]右侧交易!I42</f>
        <v>1.29616666666667</v>
      </c>
      <c r="J42" s="16">
        <f>[1]右侧交易!J42</f>
        <v>8.74039061566444</v>
      </c>
      <c r="K42" s="16">
        <f>[1]右侧交易!K42</f>
        <v>5.31053105310533</v>
      </c>
      <c r="L42" s="16">
        <f>[1]右侧交易!L42</f>
        <v>1</v>
      </c>
      <c r="M42" s="16" t="str">
        <f>[1]右侧交易!M42</f>
        <v/>
      </c>
      <c r="N42" s="29" t="e">
        <f>[1]右侧交易!N42</f>
        <v>#VALUE!</v>
      </c>
    </row>
    <row r="43" spans="3:14">
      <c r="C43" t="str">
        <f t="shared" si="1"/>
        <v/>
      </c>
      <c r="D43" s="13" t="str">
        <f>[1]右侧交易!D43</f>
        <v>SH513100</v>
      </c>
      <c r="E43" s="14" t="str">
        <f>[1]右侧交易!E43</f>
        <v>纳指ETF</v>
      </c>
      <c r="F43" s="14">
        <f>[1]右侧交易!F43</f>
        <v>0.805</v>
      </c>
      <c r="G43" s="14">
        <f>[1]右侧交易!G43</f>
        <v>0.811</v>
      </c>
      <c r="H43" s="14">
        <f>[1]右侧交易!H43</f>
        <v>0.829183333333333</v>
      </c>
      <c r="I43" s="14">
        <f>[1]右侧交易!I43</f>
        <v>0.848158333333333</v>
      </c>
      <c r="J43" s="14">
        <f>[1]右侧交易!J43</f>
        <v>-2.916524290969</v>
      </c>
      <c r="K43" s="14">
        <f>[1]右侧交易!K43</f>
        <v>-5.08847601175091</v>
      </c>
      <c r="L43" s="14" t="str">
        <f>[1]右侧交易!L43</f>
        <v/>
      </c>
      <c r="M43" s="14" t="str">
        <f>[1]右侧交易!M43</f>
        <v/>
      </c>
      <c r="N43" s="28" t="e">
        <f>[1]右侧交易!N43</f>
        <v>#VALUE!</v>
      </c>
    </row>
    <row r="44" spans="3:14">
      <c r="C44" t="str">
        <f t="shared" si="1"/>
        <v/>
      </c>
      <c r="D44" s="15" t="str">
        <f>[1]右侧交易!D44</f>
        <v>SZ159940</v>
      </c>
      <c r="E44" s="16" t="str">
        <f>[1]右侧交易!E44</f>
        <v>金融地产ETF</v>
      </c>
      <c r="F44" s="16">
        <f>[1]右侧交易!F44</f>
        <v>0.949</v>
      </c>
      <c r="G44" s="16">
        <f>[1]右侧交易!G44</f>
        <v>0.91905</v>
      </c>
      <c r="H44" s="16">
        <f>[1]右侧交易!H44</f>
        <v>0.886283333333333</v>
      </c>
      <c r="I44" s="16">
        <f>[1]右侧交易!I44</f>
        <v>0.893308333333334</v>
      </c>
      <c r="J44" s="16">
        <f>[1]右侧交易!J44</f>
        <v>7.07636760253491</v>
      </c>
      <c r="K44" s="16">
        <f>[1]右侧交易!K44</f>
        <v>6.23431625885045</v>
      </c>
      <c r="L44" s="16">
        <f>[1]右侧交易!L44</f>
        <v>1</v>
      </c>
      <c r="M44" s="16" t="str">
        <f>[1]右侧交易!M44</f>
        <v/>
      </c>
      <c r="N44" s="29" t="e">
        <f>[1]右侧交易!N44</f>
        <v>#VALUE!</v>
      </c>
    </row>
    <row r="45" spans="3:14">
      <c r="C45" t="str">
        <f t="shared" si="1"/>
        <v/>
      </c>
      <c r="D45" s="13" t="str">
        <f>[1]右侧交易!D45</f>
        <v>SZ159819</v>
      </c>
      <c r="E45" s="14" t="str">
        <f>[1]右侧交易!E45</f>
        <v>人工智能ETF</v>
      </c>
      <c r="F45" s="14">
        <f>[1]右侧交易!F45</f>
        <v>0.707</v>
      </c>
      <c r="G45" s="14">
        <f>[1]右侧交易!G45</f>
        <v>0.68775</v>
      </c>
      <c r="H45" s="14">
        <f>[1]右侧交易!H45</f>
        <v>0.68525</v>
      </c>
      <c r="I45" s="14">
        <f>[1]右侧交易!I45</f>
        <v>0.695733333333334</v>
      </c>
      <c r="J45" s="14">
        <f>[1]右侧交易!J45</f>
        <v>3.17402407880336</v>
      </c>
      <c r="K45" s="14">
        <f>[1]右侧交易!K45</f>
        <v>1.61939440398617</v>
      </c>
      <c r="L45" s="14" t="str">
        <f>[1]右侧交易!L45</f>
        <v/>
      </c>
      <c r="M45" s="14" t="str">
        <f>[1]右侧交易!M45</f>
        <v/>
      </c>
      <c r="N45" s="28" t="e">
        <f>[1]右侧交易!N45</f>
        <v>#VALUE!</v>
      </c>
    </row>
    <row r="46" spans="3:14">
      <c r="C46" t="str">
        <f t="shared" si="1"/>
        <v/>
      </c>
      <c r="D46" s="15" t="str">
        <f>[1]右侧交易!D46</f>
        <v>SZ159825</v>
      </c>
      <c r="E46" s="16" t="str">
        <f>[1]右侧交易!E46</f>
        <v>农业ETF</v>
      </c>
      <c r="F46" s="16">
        <f>[1]右侧交易!F46</f>
        <v>0.858</v>
      </c>
      <c r="G46" s="16">
        <f>[1]右侧交易!G46</f>
        <v>0.86045</v>
      </c>
      <c r="H46" s="16">
        <f>[1]右侧交易!H46</f>
        <v>0.866516666666666</v>
      </c>
      <c r="I46" s="16">
        <f>[1]右侧交易!I46</f>
        <v>0.912591666666666</v>
      </c>
      <c r="J46" s="16">
        <f>[1]右侧交易!J46</f>
        <v>-0.98286241849549</v>
      </c>
      <c r="K46" s="16">
        <f>[1]右侧交易!K46</f>
        <v>-5.98204746555139</v>
      </c>
      <c r="L46" s="16" t="str">
        <f>[1]右侧交易!L46</f>
        <v/>
      </c>
      <c r="M46" s="16" t="str">
        <f>[1]右侧交易!M46</f>
        <v/>
      </c>
      <c r="N46" s="29" t="e">
        <f>[1]右侧交易!N46</f>
        <v>#VALUE!</v>
      </c>
    </row>
    <row r="47" spans="3:14">
      <c r="C47" t="str">
        <f t="shared" si="1"/>
        <v/>
      </c>
      <c r="D47" s="13" t="str">
        <f>[1]右侧交易!D47</f>
        <v>SH512200</v>
      </c>
      <c r="E47" s="14" t="str">
        <f>[1]右侧交易!E47</f>
        <v>房地产ETF</v>
      </c>
      <c r="F47" s="14">
        <f>[1]右侧交易!F47</f>
        <v>0.743</v>
      </c>
      <c r="G47" s="14">
        <f>[1]右侧交易!G47</f>
        <v>0.747</v>
      </c>
      <c r="H47" s="14">
        <f>[1]右侧交易!H47</f>
        <v>0.723316666666667</v>
      </c>
      <c r="I47" s="14">
        <f>[1]右侧交易!I47</f>
        <v>0.730716666666666</v>
      </c>
      <c r="J47" s="14">
        <f>[1]右侧交易!J47</f>
        <v>2.7212608585451</v>
      </c>
      <c r="K47" s="14">
        <f>[1]右侧交易!K47</f>
        <v>1.68099810688145</v>
      </c>
      <c r="L47" s="14" t="str">
        <f>[1]右侧交易!L47</f>
        <v/>
      </c>
      <c r="M47" s="14" t="str">
        <f>[1]右侧交易!M47</f>
        <v/>
      </c>
      <c r="N47" s="28" t="e">
        <f>[1]右侧交易!N47</f>
        <v>#VALUE!</v>
      </c>
    </row>
    <row r="48" spans="3:14">
      <c r="C48" t="str">
        <f t="shared" si="1"/>
        <v/>
      </c>
      <c r="D48" s="15" t="str">
        <f>[1]右侧交易!D48</f>
        <v>SZ159938</v>
      </c>
      <c r="E48" s="16" t="str">
        <f>[1]右侧交易!E48</f>
        <v>医药卫生ETF</v>
      </c>
      <c r="F48" s="16">
        <f>[1]右侧交易!F48</f>
        <v>0.808</v>
      </c>
      <c r="G48" s="16">
        <f>[1]右侧交易!G48</f>
        <v>0.79415</v>
      </c>
      <c r="H48" s="16">
        <f>[1]右侧交易!H48</f>
        <v>0.79705</v>
      </c>
      <c r="I48" s="16">
        <f>[1]右侧交易!I48</f>
        <v>0.7815</v>
      </c>
      <c r="J48" s="16">
        <f>[1]右侧交易!J48</f>
        <v>1.37381594630193</v>
      </c>
      <c r="K48" s="16">
        <f>[1]右侧交易!K48</f>
        <v>3.3909149072297</v>
      </c>
      <c r="L48" s="16">
        <f>[1]右侧交易!L48</f>
        <v>1</v>
      </c>
      <c r="M48" s="16" t="str">
        <f>[1]右侧交易!M48</f>
        <v/>
      </c>
      <c r="N48" s="29" t="e">
        <f>[1]右侧交易!N48</f>
        <v>#VALUE!</v>
      </c>
    </row>
    <row r="49" spans="3:14">
      <c r="C49" t="str">
        <f t="shared" si="1"/>
        <v/>
      </c>
      <c r="D49" s="13" t="str">
        <f>[1]右侧交易!D49</f>
        <v>SZ159939</v>
      </c>
      <c r="E49" s="14" t="str">
        <f>[1]右侧交易!E49</f>
        <v>信息技术ETF</v>
      </c>
      <c r="F49" s="14">
        <f>[1]右侧交易!F49</f>
        <v>1.052</v>
      </c>
      <c r="G49" s="14">
        <f>[1]右侧交易!G49</f>
        <v>1.03255</v>
      </c>
      <c r="H49" s="14">
        <f>[1]右侧交易!H49</f>
        <v>1.04688333333333</v>
      </c>
      <c r="I49" s="14">
        <f>[1]右侧交易!I49</f>
        <v>1.0648</v>
      </c>
      <c r="J49" s="14">
        <f>[1]右侧交易!J49</f>
        <v>0.488752328339695</v>
      </c>
      <c r="K49" s="14">
        <f>[1]右侧交易!K49</f>
        <v>-1.2021036814425</v>
      </c>
      <c r="L49" s="14" t="str">
        <f>[1]右侧交易!L49</f>
        <v/>
      </c>
      <c r="M49" s="14" t="str">
        <f>[1]右侧交易!M49</f>
        <v/>
      </c>
      <c r="N49" s="28" t="e">
        <f>[1]右侧交易!N49</f>
        <v>#VALUE!</v>
      </c>
    </row>
    <row r="50" spans="3:14">
      <c r="C50" t="str">
        <f t="shared" si="1"/>
        <v/>
      </c>
      <c r="D50" s="15" t="str">
        <f>[1]右侧交易!D50</f>
        <v>SH512100</v>
      </c>
      <c r="E50" s="16" t="str">
        <f>[1]右侧交易!E50</f>
        <v>中证1000ETF</v>
      </c>
      <c r="F50" s="16">
        <f>[1]右侧交易!F50</f>
        <v>2.618</v>
      </c>
      <c r="G50" s="16">
        <f>[1]右侧交易!G50</f>
        <v>2.55925</v>
      </c>
      <c r="H50" s="16">
        <f>[1]右侧交易!H50</f>
        <v>2.6044</v>
      </c>
      <c r="I50" s="16">
        <f>[1]右侧交易!I50</f>
        <v>2.67145</v>
      </c>
      <c r="J50" s="16">
        <f>[1]右侧交易!J50</f>
        <v>0.522193211488279</v>
      </c>
      <c r="K50" s="16">
        <f>[1]右侧交易!K50</f>
        <v>-2.00078608995114</v>
      </c>
      <c r="L50" s="16" t="str">
        <f>[1]右侧交易!L50</f>
        <v/>
      </c>
      <c r="M50" s="16" t="str">
        <f>[1]右侧交易!M50</f>
        <v/>
      </c>
      <c r="N50" s="29" t="e">
        <f>[1]右侧交易!N50</f>
        <v>#VALUE!</v>
      </c>
    </row>
    <row r="51" spans="3:14">
      <c r="C51" t="str">
        <f t="shared" si="1"/>
        <v/>
      </c>
      <c r="D51" s="13" t="str">
        <f>[1]右侧交易!D51</f>
        <v>SH515210</v>
      </c>
      <c r="E51" s="14" t="str">
        <f>[1]右侧交易!E51</f>
        <v>钢铁ETF</v>
      </c>
      <c r="F51" s="14">
        <f>[1]右侧交易!F51</f>
        <v>1.326</v>
      </c>
      <c r="G51" s="14">
        <f>[1]右侧交易!G51</f>
        <v>1.31035</v>
      </c>
      <c r="H51" s="14">
        <f>[1]右侧交易!H51</f>
        <v>1.32176666666667</v>
      </c>
      <c r="I51" s="14">
        <f>[1]右侧交易!I51</f>
        <v>1.3658</v>
      </c>
      <c r="J51" s="14">
        <f>[1]右侧交易!J51</f>
        <v>0.320278415252346</v>
      </c>
      <c r="K51" s="14">
        <f>[1]右侧交易!K51</f>
        <v>-2.91404305169134</v>
      </c>
      <c r="L51" s="14" t="str">
        <f>[1]右侧交易!L51</f>
        <v/>
      </c>
      <c r="M51" s="14" t="str">
        <f>[1]右侧交易!M51</f>
        <v/>
      </c>
      <c r="N51" s="28" t="e">
        <f>[1]右侧交易!N51</f>
        <v>#VALUE!</v>
      </c>
    </row>
    <row r="52" spans="3:14">
      <c r="C52" t="str">
        <f t="shared" si="1"/>
        <v/>
      </c>
      <c r="D52" s="15" t="str">
        <f>[1]右侧交易!D52</f>
        <v>SH515180</v>
      </c>
      <c r="E52" s="16" t="str">
        <f>[1]右侧交易!E52</f>
        <v>红利ETF易方达</v>
      </c>
      <c r="F52" s="16">
        <f>[1]右侧交易!F52</f>
        <v>1.233</v>
      </c>
      <c r="G52" s="16">
        <f>[1]右侧交易!G52</f>
        <v>1.22655</v>
      </c>
      <c r="H52" s="16">
        <f>[1]右侧交易!H52</f>
        <v>1.22301666666667</v>
      </c>
      <c r="I52" s="16">
        <f>[1]右侧交易!I52</f>
        <v>1.22965833333333</v>
      </c>
      <c r="J52" s="16">
        <f>[1]右侧交易!J52</f>
        <v>0.816287594881501</v>
      </c>
      <c r="K52" s="16">
        <f>[1]右侧交易!K52</f>
        <v>0.271755704497818</v>
      </c>
      <c r="L52" s="16" t="str">
        <f>[1]右侧交易!L52</f>
        <v/>
      </c>
      <c r="M52" s="16" t="str">
        <f>[1]右侧交易!M52</f>
        <v/>
      </c>
      <c r="N52" s="29" t="e">
        <f>[1]右侧交易!N52</f>
        <v>#VALUE!</v>
      </c>
    </row>
    <row r="53" spans="3:14">
      <c r="C53" t="str">
        <f t="shared" si="1"/>
        <v/>
      </c>
      <c r="D53" s="13" t="str">
        <f>[1]右侧交易!D53</f>
        <v>SZ159997</v>
      </c>
      <c r="E53" s="14" t="str">
        <f>[1]右侧交易!E53</f>
        <v>电子ETF</v>
      </c>
      <c r="F53" s="14">
        <f>[1]右侧交易!F53</f>
        <v>0.879</v>
      </c>
      <c r="G53" s="14">
        <f>[1]右侧交易!G53</f>
        <v>0.8753</v>
      </c>
      <c r="H53" s="14">
        <f>[1]右侧交易!H53</f>
        <v>0.88315</v>
      </c>
      <c r="I53" s="14">
        <f>[1]右侧交易!I53</f>
        <v>0.919758333333333</v>
      </c>
      <c r="J53" s="14">
        <f>[1]右侧交易!J53</f>
        <v>-0.469908849006421</v>
      </c>
      <c r="K53" s="14">
        <f>[1]右侧交易!K53</f>
        <v>-4.43141767312066</v>
      </c>
      <c r="L53" s="14" t="str">
        <f>[1]右侧交易!L53</f>
        <v/>
      </c>
      <c r="M53" s="14" t="str">
        <f>[1]右侧交易!M53</f>
        <v/>
      </c>
      <c r="N53" s="28" t="e">
        <f>[1]右侧交易!N53</f>
        <v>#VALUE!</v>
      </c>
    </row>
    <row r="54" spans="3:14">
      <c r="C54" t="str">
        <f t="shared" si="1"/>
        <v/>
      </c>
      <c r="D54" s="15" t="str">
        <f>[1]右侧交易!D54</f>
        <v>SZ159902</v>
      </c>
      <c r="E54" s="16" t="str">
        <f>[1]右侧交易!E54</f>
        <v>中小100ETF</v>
      </c>
      <c r="F54" s="16">
        <f>[1]右侧交易!F54</f>
        <v>3.8</v>
      </c>
      <c r="G54" s="16">
        <f>[1]右侧交易!G54</f>
        <v>3.7334</v>
      </c>
      <c r="H54" s="16">
        <f>[1]右侧交易!H54</f>
        <v>3.73996666666667</v>
      </c>
      <c r="I54" s="16">
        <f>[1]右侧交易!I54</f>
        <v>3.90496666666667</v>
      </c>
      <c r="J54" s="16">
        <f>[1]右侧交易!J54</f>
        <v>1.60518364691302</v>
      </c>
      <c r="K54" s="16">
        <f>[1]右侧交易!K54</f>
        <v>-2.68802977404846</v>
      </c>
      <c r="L54" s="16" t="str">
        <f>[1]右侧交易!L54</f>
        <v/>
      </c>
      <c r="M54" s="16" t="str">
        <f>[1]右侧交易!M54</f>
        <v/>
      </c>
      <c r="N54" s="29" t="e">
        <f>[1]右侧交易!N54</f>
        <v>#VALUE!</v>
      </c>
    </row>
    <row r="55" spans="3:14">
      <c r="C55" t="str">
        <f t="shared" si="1"/>
        <v/>
      </c>
      <c r="D55" s="13" t="str">
        <f>[1]右侧交易!D55</f>
        <v>SZ159875</v>
      </c>
      <c r="E55" s="14" t="str">
        <f>[1]右侧交易!E55</f>
        <v>新能源ETF</v>
      </c>
      <c r="F55" s="14">
        <f>[1]右侧交易!F55</f>
        <v>0.806</v>
      </c>
      <c r="G55" s="14">
        <f>[1]右侧交易!G55</f>
        <v>0.769</v>
      </c>
      <c r="H55" s="14">
        <f>[1]右侧交易!H55</f>
        <v>0.8064</v>
      </c>
      <c r="I55" s="14">
        <f>[1]右侧交易!I55</f>
        <v>0.871641666666667</v>
      </c>
      <c r="J55" s="14">
        <f>[1]右侧交易!J55</f>
        <v>-0.0496031746031829</v>
      </c>
      <c r="K55" s="14">
        <f>[1]右侧交易!K55</f>
        <v>-7.53080872300353</v>
      </c>
      <c r="L55" s="14" t="str">
        <f>[1]右侧交易!L55</f>
        <v/>
      </c>
      <c r="M55" s="14" t="str">
        <f>[1]右侧交易!M55</f>
        <v/>
      </c>
      <c r="N55" s="28" t="e">
        <f>[1]右侧交易!N55</f>
        <v>#VALUE!</v>
      </c>
    </row>
    <row r="56" spans="3:14">
      <c r="C56" t="str">
        <f t="shared" si="1"/>
        <v/>
      </c>
      <c r="D56" s="15" t="str">
        <f>[1]右侧交易!D56</f>
        <v>SZ159870</v>
      </c>
      <c r="E56" s="16" t="str">
        <f>[1]右侧交易!E56</f>
        <v>化工ETF</v>
      </c>
      <c r="F56" s="16">
        <f>[1]右侧交易!F56</f>
        <v>0.789</v>
      </c>
      <c r="G56" s="16">
        <f>[1]右侧交易!G56</f>
        <v>0.76935</v>
      </c>
      <c r="H56" s="16">
        <f>[1]右侧交易!H56</f>
        <v>0.770866666666667</v>
      </c>
      <c r="I56" s="16">
        <f>[1]右侧交易!I56</f>
        <v>0.815175</v>
      </c>
      <c r="J56" s="16">
        <f>[1]右侧交易!J56</f>
        <v>2.35233071002337</v>
      </c>
      <c r="K56" s="16">
        <f>[1]右侧交易!K56</f>
        <v>-3.21096697028244</v>
      </c>
      <c r="L56" s="16" t="str">
        <f>[1]右侧交易!L56</f>
        <v/>
      </c>
      <c r="M56" s="16" t="str">
        <f>[1]右侧交易!M56</f>
        <v/>
      </c>
      <c r="N56" s="29" t="e">
        <f>[1]右侧交易!N56</f>
        <v>#VALUE!</v>
      </c>
    </row>
    <row r="57" spans="3:14">
      <c r="C57" t="str">
        <f t="shared" si="1"/>
        <v/>
      </c>
      <c r="D57" s="13" t="str">
        <f>[1]右侧交易!D57</f>
        <v>SH515750</v>
      </c>
      <c r="E57" s="14" t="str">
        <f>[1]右侧交易!E57</f>
        <v>科技50ETF</v>
      </c>
      <c r="F57" s="14">
        <f>[1]右侧交易!F57</f>
        <v>1.169</v>
      </c>
      <c r="G57" s="14">
        <f>[1]右侧交易!G57</f>
        <v>1.14255</v>
      </c>
      <c r="H57" s="14">
        <f>[1]右侧交易!H57</f>
        <v>1.16266666666667</v>
      </c>
      <c r="I57" s="14">
        <f>[1]右侧交易!I57</f>
        <v>1.17489166666667</v>
      </c>
      <c r="J57" s="14">
        <f>[1]右侧交易!J57</f>
        <v>0.544724770642161</v>
      </c>
      <c r="K57" s="14">
        <f>[1]右侧交易!K57</f>
        <v>-0.501464674048015</v>
      </c>
      <c r="L57" s="14" t="str">
        <f>[1]右侧交易!L57</f>
        <v/>
      </c>
      <c r="M57" s="14" t="str">
        <f>[1]右侧交易!M57</f>
        <v/>
      </c>
      <c r="N57" s="28" t="e">
        <f>[1]右侧交易!N57</f>
        <v>#VALUE!</v>
      </c>
    </row>
    <row r="58" spans="3:14">
      <c r="C58" t="str">
        <f t="shared" si="1"/>
        <v/>
      </c>
      <c r="D58" s="15" t="str">
        <f>[1]右侧交易!D58</f>
        <v>SZ159865</v>
      </c>
      <c r="E58" s="16" t="str">
        <f>[1]右侧交易!E58</f>
        <v>养殖ETF</v>
      </c>
      <c r="F58" s="16">
        <f>[1]右侧交易!F58</f>
        <v>0.776</v>
      </c>
      <c r="G58" s="16">
        <f>[1]右侧交易!G58</f>
        <v>0.78165</v>
      </c>
      <c r="H58" s="16">
        <f>[1]右侧交易!H58</f>
        <v>0.793816666666667</v>
      </c>
      <c r="I58" s="16">
        <f>[1]右侧交易!I58</f>
        <v>0.820791666666666</v>
      </c>
      <c r="J58" s="16">
        <f>[1]右侧交易!J58</f>
        <v>-2.24443091393898</v>
      </c>
      <c r="K58" s="16">
        <f>[1]右侧交易!K58</f>
        <v>-5.4571298035433</v>
      </c>
      <c r="L58" s="16" t="str">
        <f>[1]右侧交易!L58</f>
        <v/>
      </c>
      <c r="M58" s="16" t="str">
        <f>[1]右侧交易!M58</f>
        <v/>
      </c>
      <c r="N58" s="29" t="e">
        <f>[1]右侧交易!N58</f>
        <v>#VALUE!</v>
      </c>
    </row>
    <row r="59" spans="3:14">
      <c r="C59" t="str">
        <f t="shared" si="1"/>
        <v/>
      </c>
      <c r="D59" s="13" t="str">
        <f>[1]右侧交易!D59</f>
        <v>SZ159869</v>
      </c>
      <c r="E59" s="14" t="str">
        <f>[1]右侧交易!E59</f>
        <v>游戏ETF</v>
      </c>
      <c r="F59" s="14">
        <f>[1]右侧交易!F59</f>
        <v>0.806</v>
      </c>
      <c r="G59" s="14">
        <f>[1]右侧交易!G59</f>
        <v>0.76275</v>
      </c>
      <c r="H59" s="14">
        <f>[1]右侧交易!H59</f>
        <v>0.746316666666667</v>
      </c>
      <c r="I59" s="14">
        <f>[1]右侧交易!I59</f>
        <v>0.759091666666667</v>
      </c>
      <c r="J59" s="14">
        <f>[1]右侧交易!J59</f>
        <v>7.99705218964246</v>
      </c>
      <c r="K59" s="14">
        <f>[1]右侧交易!K59</f>
        <v>6.17953475096324</v>
      </c>
      <c r="L59" s="14">
        <f>[1]右侧交易!L59</f>
        <v>1</v>
      </c>
      <c r="M59" s="14" t="str">
        <f>[1]右侧交易!M59</f>
        <v/>
      </c>
      <c r="N59" s="28" t="e">
        <f>[1]右侧交易!N59</f>
        <v>#VALUE!</v>
      </c>
    </row>
    <row r="60" spans="3:14">
      <c r="C60" t="str">
        <f t="shared" si="1"/>
        <v/>
      </c>
      <c r="D60" s="15" t="str">
        <f>[1]右侧交易!D60</f>
        <v>SH516560</v>
      </c>
      <c r="E60" s="16" t="str">
        <f>[1]右侧交易!E60</f>
        <v>养老ETF</v>
      </c>
      <c r="F60" s="16">
        <f>[1]右侧交易!F60</f>
        <v>0.862</v>
      </c>
      <c r="G60" s="16">
        <f>[1]右侧交易!G60</f>
        <v>0.8475</v>
      </c>
      <c r="H60" s="16">
        <f>[1]右侧交易!H60</f>
        <v>0.824516666666667</v>
      </c>
      <c r="I60" s="16">
        <f>[1]右侧交易!I60</f>
        <v>0.821291666666666</v>
      </c>
      <c r="J60" s="16">
        <f>[1]右侧交易!J60</f>
        <v>4.54609771381214</v>
      </c>
      <c r="K60" s="16">
        <f>[1]右侧交易!K60</f>
        <v>4.95662320531689</v>
      </c>
      <c r="L60" s="16">
        <f>[1]右侧交易!L60</f>
        <v>1</v>
      </c>
      <c r="M60" s="16" t="str">
        <f>[1]右侧交易!M60</f>
        <v/>
      </c>
      <c r="N60" s="29" t="e">
        <f>[1]右侧交易!N60</f>
        <v>#VALUE!</v>
      </c>
    </row>
    <row r="61" spans="3:14">
      <c r="C61" t="str">
        <f t="shared" si="1"/>
        <v/>
      </c>
      <c r="D61" s="13" t="str">
        <f>[1]右侧交易!D61</f>
        <v>SZ159930</v>
      </c>
      <c r="E61" s="14" t="str">
        <f>[1]右侧交易!E61</f>
        <v>能源ETF</v>
      </c>
      <c r="F61" s="14">
        <f>[1]右侧交易!F61</f>
        <v>1.063</v>
      </c>
      <c r="G61" s="14">
        <f>[1]右侧交易!G61</f>
        <v>1.0756</v>
      </c>
      <c r="H61" s="14">
        <f>[1]右侧交易!H61</f>
        <v>1.12278333333333</v>
      </c>
      <c r="I61" s="14">
        <f>[1]右侧交易!I61</f>
        <v>1.15674166666667</v>
      </c>
      <c r="J61" s="14">
        <f>[1]右侧交易!J61</f>
        <v>-5.32456544005227</v>
      </c>
      <c r="K61" s="14">
        <f>[1]右侧交易!K61</f>
        <v>-8.10394138708583</v>
      </c>
      <c r="L61" s="14" t="str">
        <f>[1]右侧交易!L61</f>
        <v/>
      </c>
      <c r="M61" s="14" t="str">
        <f>[1]右侧交易!M61</f>
        <v/>
      </c>
      <c r="N61" s="28" t="e">
        <f>[1]右侧交易!N61</f>
        <v>#VALUE!</v>
      </c>
    </row>
    <row r="62" spans="3:14">
      <c r="C62" t="str">
        <f t="shared" si="1"/>
        <v/>
      </c>
      <c r="D62" s="15" t="str">
        <f>[1]右侧交易!D62</f>
        <v>SZ159909</v>
      </c>
      <c r="E62" s="16" t="str">
        <f>[1]右侧交易!E62</f>
        <v>TMT50ETF</v>
      </c>
      <c r="F62" s="16">
        <f>[1]右侧交易!F62</f>
        <v>0.569</v>
      </c>
      <c r="G62" s="16">
        <f>[1]右侧交易!G62</f>
        <v>0.5625</v>
      </c>
      <c r="H62" s="16">
        <f>[1]右侧交易!H62</f>
        <v>0.562766666666666</v>
      </c>
      <c r="I62" s="16">
        <f>[1]右侧交易!I62</f>
        <v>0.57845</v>
      </c>
      <c r="J62" s="16">
        <f>[1]右侧交易!J62</f>
        <v>1.10762305277502</v>
      </c>
      <c r="K62" s="16">
        <f>[1]右侧交易!K62</f>
        <v>-1.63367620364769</v>
      </c>
      <c r="L62" s="16" t="str">
        <f>[1]右侧交易!L62</f>
        <v/>
      </c>
      <c r="M62" s="16" t="str">
        <f>[1]右侧交易!M62</f>
        <v/>
      </c>
      <c r="N62" s="29" t="e">
        <f>[1]右侧交易!N62</f>
        <v>#VALUE!</v>
      </c>
    </row>
    <row r="63" spans="3:14">
      <c r="C63" t="str">
        <f t="shared" si="1"/>
        <v/>
      </c>
      <c r="D63" s="13" t="str">
        <f>[1]右侧交易!D63</f>
        <v>SZ159837</v>
      </c>
      <c r="E63" s="14" t="str">
        <f>[1]右侧交易!E63</f>
        <v>生物科技ETF</v>
      </c>
      <c r="F63" s="14">
        <f>[1]右侧交易!F63</f>
        <v>0.619</v>
      </c>
      <c r="G63" s="14">
        <f>[1]右侧交易!G63</f>
        <v>0.5951</v>
      </c>
      <c r="H63" s="14">
        <f>[1]右侧交易!H63</f>
        <v>0.605066666666666</v>
      </c>
      <c r="I63" s="14">
        <f>[1]右侧交易!I63</f>
        <v>0.603916666666667</v>
      </c>
      <c r="J63" s="14">
        <f>[1]右侧交易!J63</f>
        <v>2.30277655354786</v>
      </c>
      <c r="K63" s="14">
        <f>[1]右侧交易!K63</f>
        <v>2.49758520767212</v>
      </c>
      <c r="L63" s="14" t="str">
        <f>[1]右侧交易!L63</f>
        <v/>
      </c>
      <c r="M63" s="14" t="str">
        <f>[1]右侧交易!M63</f>
        <v/>
      </c>
      <c r="N63" s="28" t="e">
        <f>[1]右侧交易!N63</f>
        <v>#VALUE!</v>
      </c>
    </row>
    <row r="64" spans="3:14">
      <c r="C64" t="str">
        <f t="shared" si="1"/>
        <v/>
      </c>
      <c r="D64" s="15" t="str">
        <f>[1]右侧交易!D64</f>
        <v>SH513030</v>
      </c>
      <c r="E64" s="16" t="str">
        <f>[1]右侧交易!E64</f>
        <v>德国ETF</v>
      </c>
      <c r="F64" s="16">
        <f>[1]右侧交易!F64</f>
        <v>1.058</v>
      </c>
      <c r="G64" s="16">
        <f>[1]右侧交易!G64</f>
        <v>1.0404</v>
      </c>
      <c r="H64" s="16">
        <f>[1]右侧交易!H64</f>
        <v>1.01586666666667</v>
      </c>
      <c r="I64" s="16">
        <f>[1]右侧交易!I64</f>
        <v>0.960725</v>
      </c>
      <c r="J64" s="16">
        <f>[1]右侧交易!J64</f>
        <v>4.14752592203704</v>
      </c>
      <c r="K64" s="16">
        <f>[1]右侧交易!K64</f>
        <v>10.1251658903432</v>
      </c>
      <c r="L64" s="16">
        <f>[1]右侧交易!L64</f>
        <v>1</v>
      </c>
      <c r="M64" s="16" t="str">
        <f>[1]右侧交易!M64</f>
        <v/>
      </c>
      <c r="N64" s="29" t="e">
        <f>[1]右侧交易!N64</f>
        <v>#VALUE!</v>
      </c>
    </row>
    <row r="65" spans="3:14">
      <c r="C65" t="str">
        <f t="shared" si="1"/>
        <v/>
      </c>
      <c r="D65" s="13" t="str">
        <f>[1]右侧交易!D65</f>
        <v>SZ159866</v>
      </c>
      <c r="E65" s="14" t="str">
        <f>[1]右侧交易!E65</f>
        <v>日经ETF</v>
      </c>
      <c r="F65" s="14">
        <f>[1]右侧交易!F65</f>
        <v>0.777</v>
      </c>
      <c r="G65" s="14">
        <f>[1]右侧交易!G65</f>
        <v>0.79665</v>
      </c>
      <c r="H65" s="14">
        <f>[1]右侧交易!H65</f>
        <v>0.795766666666667</v>
      </c>
      <c r="I65" s="14">
        <f>[1]右侧交易!I65</f>
        <v>0.788408333333333</v>
      </c>
      <c r="J65" s="14">
        <f>[1]右侧交易!J65</f>
        <v>-2.35831273823987</v>
      </c>
      <c r="K65" s="14">
        <f>[1]右侧交易!K65</f>
        <v>-1.44700821274932</v>
      </c>
      <c r="L65" s="14" t="str">
        <f>[1]右侧交易!L65</f>
        <v/>
      </c>
      <c r="M65" s="14" t="str">
        <f>[1]右侧交易!M65</f>
        <v/>
      </c>
      <c r="N65" s="28" t="e">
        <f>[1]右侧交易!N65</f>
        <v>#VALUE!</v>
      </c>
    </row>
    <row r="66" spans="3:14">
      <c r="C66" t="str">
        <f t="shared" si="1"/>
        <v/>
      </c>
      <c r="D66" s="15" t="str">
        <f>[1]右侧交易!D66</f>
        <v>SZ159745</v>
      </c>
      <c r="E66" s="16" t="str">
        <f>[1]右侧交易!E66</f>
        <v>建材ETF</v>
      </c>
      <c r="F66" s="16">
        <f>[1]右侧交易!F66</f>
        <v>0.817</v>
      </c>
      <c r="G66" s="16">
        <f>[1]右侧交易!G66</f>
        <v>0.7994</v>
      </c>
      <c r="H66" s="16">
        <f>[1]右侧交易!H66</f>
        <v>0.7697</v>
      </c>
      <c r="I66" s="16">
        <f>[1]右侧交易!I66</f>
        <v>0.796425</v>
      </c>
      <c r="J66" s="16">
        <f>[1]右侧交易!J66</f>
        <v>6.14525139664798</v>
      </c>
      <c r="K66" s="16">
        <f>[1]右侧交易!K66</f>
        <v>2.58341965659043</v>
      </c>
      <c r="L66" s="16" t="str">
        <f>[1]右侧交易!L66</f>
        <v/>
      </c>
      <c r="M66" s="16" t="str">
        <f>[1]右侧交易!M66</f>
        <v/>
      </c>
      <c r="N66" s="29" t="e">
        <f>[1]右侧交易!N66</f>
        <v>#VALUE!</v>
      </c>
    </row>
    <row r="67" spans="3:14">
      <c r="C67" t="str">
        <f t="shared" si="1"/>
        <v/>
      </c>
      <c r="D67" s="13" t="str">
        <f>[1]右侧交易!D67</f>
        <v>SZ159998</v>
      </c>
      <c r="E67" s="14" t="str">
        <f>[1]右侧交易!E67</f>
        <v>计算机ETF</v>
      </c>
      <c r="F67" s="14">
        <f>[1]右侧交易!F67</f>
        <v>0.836</v>
      </c>
      <c r="G67" s="14">
        <f>[1]右侧交易!G67</f>
        <v>0.8056</v>
      </c>
      <c r="H67" s="14">
        <f>[1]右侧交易!H67</f>
        <v>0.807116666666666</v>
      </c>
      <c r="I67" s="14">
        <f>[1]右侧交易!I67</f>
        <v>0.787366666666667</v>
      </c>
      <c r="J67" s="14">
        <f>[1]右侧交易!J67</f>
        <v>3.57858219588251</v>
      </c>
      <c r="K67" s="14">
        <f>[1]右侧交易!K67</f>
        <v>6.17670716735107</v>
      </c>
      <c r="L67" s="14">
        <f>[1]右侧交易!L67</f>
        <v>1</v>
      </c>
      <c r="M67" s="14" t="str">
        <f>[1]右侧交易!M67</f>
        <v/>
      </c>
      <c r="N67" s="28" t="e">
        <f>[1]右侧交易!N67</f>
        <v>#VALUE!</v>
      </c>
    </row>
    <row r="68" spans="3:14">
      <c r="C68" t="str">
        <f t="shared" si="1"/>
        <v/>
      </c>
      <c r="D68" s="15" t="str">
        <f>[1]右侧交易!D68</f>
        <v>SH515800</v>
      </c>
      <c r="E68" s="16" t="str">
        <f>[1]右侧交易!E68</f>
        <v>800ETF</v>
      </c>
      <c r="F68" s="16">
        <f>[1]右侧交易!F68</f>
        <v>1.113</v>
      </c>
      <c r="G68" s="16">
        <f>[1]右侧交易!G68</f>
        <v>1.0835</v>
      </c>
      <c r="H68" s="16">
        <f>[1]右侧交易!H68</f>
        <v>1.06858333333333</v>
      </c>
      <c r="I68" s="16">
        <f>[1]右侧交易!I68</f>
        <v>1.09609166666667</v>
      </c>
      <c r="J68" s="16">
        <f>[1]右侧交易!J68</f>
        <v>4.15659362083755</v>
      </c>
      <c r="K68" s="16">
        <f>[1]右侧交易!K68</f>
        <v>1.54260212421406</v>
      </c>
      <c r="L68" s="16" t="str">
        <f>[1]右侧交易!L68</f>
        <v/>
      </c>
      <c r="M68" s="16" t="str">
        <f>[1]右侧交易!M68</f>
        <v/>
      </c>
      <c r="N68" s="29" t="e">
        <f>[1]右侧交易!N68</f>
        <v>#VALUE!</v>
      </c>
    </row>
    <row r="69" spans="3:14">
      <c r="C69" t="str">
        <f t="shared" si="1"/>
        <v/>
      </c>
      <c r="D69" s="13" t="str">
        <f>[1]右侧交易!D69</f>
        <v>SH515400</v>
      </c>
      <c r="E69" s="14" t="str">
        <f>[1]右侧交易!E69</f>
        <v>大数据ETF</v>
      </c>
      <c r="F69" s="14">
        <f>[1]右侧交易!F69</f>
        <v>0.792</v>
      </c>
      <c r="G69" s="14">
        <f>[1]右侧交易!G69</f>
        <v>0.7477</v>
      </c>
      <c r="H69" s="14">
        <f>[1]右侧交易!H69</f>
        <v>0.7405</v>
      </c>
      <c r="I69" s="14">
        <f>[1]右侧交易!I69</f>
        <v>0.7198</v>
      </c>
      <c r="J69" s="14">
        <f>[1]右侧交易!J69</f>
        <v>6.9547602970966</v>
      </c>
      <c r="K69" s="14">
        <f>[1]右侧交易!K69</f>
        <v>10.0305640455683</v>
      </c>
      <c r="L69" s="14">
        <f>[1]右侧交易!L69</f>
        <v>1</v>
      </c>
      <c r="M69" s="14" t="str">
        <f>[1]右侧交易!M69</f>
        <v/>
      </c>
      <c r="N69" s="28" t="e">
        <f>[1]右侧交易!N69</f>
        <v>#VALUE!</v>
      </c>
    </row>
    <row r="70" spans="3:14">
      <c r="C70" t="str">
        <f t="shared" si="1"/>
        <v/>
      </c>
      <c r="D70" s="15" t="str">
        <f>[1]右侧交易!D70</f>
        <v>SH516800</v>
      </c>
      <c r="E70" s="16" t="str">
        <f>[1]右侧交易!E70</f>
        <v>智能制造ETF</v>
      </c>
      <c r="F70" s="16">
        <f>[1]右侧交易!F70</f>
        <v>0.93</v>
      </c>
      <c r="G70" s="16">
        <f>[1]右侧交易!G70</f>
        <v>0.91345</v>
      </c>
      <c r="H70" s="16">
        <f>[1]右侧交易!H70</f>
        <v>0.931316666666667</v>
      </c>
      <c r="I70" s="16">
        <f>[1]右侧交易!I70</f>
        <v>0.954141666666667</v>
      </c>
      <c r="J70" s="16">
        <f>[1]右侧交易!J70</f>
        <v>-0.141376903666848</v>
      </c>
      <c r="K70" s="16">
        <f>[1]右侧交易!K70</f>
        <v>-2.53019729774578</v>
      </c>
      <c r="L70" s="16" t="str">
        <f>[1]右侧交易!L70</f>
        <v/>
      </c>
      <c r="M70" s="16" t="str">
        <f>[1]右侧交易!M70</f>
        <v/>
      </c>
      <c r="N70" s="29" t="e">
        <f>[1]右侧交易!N70</f>
        <v>#VALUE!</v>
      </c>
    </row>
    <row r="71" spans="3:14">
      <c r="C71" t="str">
        <f t="shared" si="1"/>
        <v/>
      </c>
      <c r="D71" s="13" t="str">
        <f>[1]右侧交易!D71</f>
        <v>SZ159996</v>
      </c>
      <c r="E71" s="14" t="str">
        <f>[1]右侧交易!E71</f>
        <v>家电ETF</v>
      </c>
      <c r="F71" s="14">
        <f>[1]右侧交易!F71</f>
        <v>1.052</v>
      </c>
      <c r="G71" s="14">
        <f>[1]右侧交易!G71</f>
        <v>1.02945</v>
      </c>
      <c r="H71" s="14">
        <f>[1]右侧交易!H71</f>
        <v>1.00473333333333</v>
      </c>
      <c r="I71" s="14">
        <f>[1]右侧交易!I71</f>
        <v>1.04790833333333</v>
      </c>
      <c r="J71" s="14">
        <f>[1]右侧交易!J71</f>
        <v>4.7043991772278</v>
      </c>
      <c r="K71" s="14">
        <f>[1]右侧交易!K71</f>
        <v>0.390460361513825</v>
      </c>
      <c r="L71" s="14" t="str">
        <f>[1]右侧交易!L71</f>
        <v/>
      </c>
      <c r="M71" s="14" t="str">
        <f>[1]右侧交易!M71</f>
        <v/>
      </c>
      <c r="N71" s="28" t="e">
        <f>[1]右侧交易!N71</f>
        <v>#VALUE!</v>
      </c>
    </row>
    <row r="72" spans="3:14">
      <c r="C72" t="str">
        <f t="shared" si="1"/>
        <v/>
      </c>
      <c r="D72" s="15" t="str">
        <f>[1]右侧交易!D72</f>
        <v>SH515790</v>
      </c>
      <c r="E72" s="16" t="str">
        <f>[1]右侧交易!E72</f>
        <v>光伏ETF</v>
      </c>
      <c r="F72" s="16">
        <f>[1]右侧交易!F72</f>
        <v>1.477</v>
      </c>
      <c r="G72" s="16">
        <f>[1]右侧交易!G72</f>
        <v>1.36285</v>
      </c>
      <c r="H72" s="16">
        <f>[1]右侧交易!H72</f>
        <v>1.45953333333333</v>
      </c>
      <c r="I72" s="16">
        <f>[1]右侧交易!I72</f>
        <v>1.563125</v>
      </c>
      <c r="J72" s="16">
        <f>[1]右侧交易!J72</f>
        <v>1.19672954825747</v>
      </c>
      <c r="K72" s="16">
        <f>[1]右侧交易!K72</f>
        <v>-5.50979608156732</v>
      </c>
      <c r="L72" s="16" t="str">
        <f>[1]右侧交易!L72</f>
        <v/>
      </c>
      <c r="M72" s="16" t="str">
        <f>[1]右侧交易!M72</f>
        <v/>
      </c>
      <c r="N72" s="29" t="e">
        <f>[1]右侧交易!N72</f>
        <v>#VALUE!</v>
      </c>
    </row>
    <row r="73" spans="3:14">
      <c r="C73" t="str">
        <f t="shared" si="1"/>
        <v/>
      </c>
      <c r="D73" s="13" t="str">
        <f>[1]右侧交易!D73</f>
        <v>SZ159936</v>
      </c>
      <c r="E73" s="14" t="str">
        <f>[1]右侧交易!E73</f>
        <v>可选消费ETF</v>
      </c>
      <c r="F73" s="14">
        <f>[1]右侧交易!F73</f>
        <v>1.726</v>
      </c>
      <c r="G73" s="14">
        <f>[1]右侧交易!G73</f>
        <v>1.69225</v>
      </c>
      <c r="H73" s="14">
        <f>[1]右侧交易!H73</f>
        <v>1.65616666666667</v>
      </c>
      <c r="I73" s="14">
        <f>[1]右侧交易!I73</f>
        <v>1.72109166666667</v>
      </c>
      <c r="J73" s="14">
        <f>[1]右侧交易!J73</f>
        <v>4.21656435543926</v>
      </c>
      <c r="K73" s="14">
        <f>[1]右侧交易!K73</f>
        <v>0.285187211605022</v>
      </c>
      <c r="L73" s="14" t="str">
        <f>[1]右侧交易!L73</f>
        <v/>
      </c>
      <c r="M73" s="14" t="str">
        <f>[1]右侧交易!M73</f>
        <v/>
      </c>
      <c r="N73" s="28" t="e">
        <f>[1]右侧交易!N73</f>
        <v>#VALUE!</v>
      </c>
    </row>
    <row r="74" spans="3:14">
      <c r="C74" t="str">
        <f t="shared" si="1"/>
        <v/>
      </c>
      <c r="D74" s="15" t="str">
        <f>[1]右侧交易!D74</f>
        <v>SZ159766</v>
      </c>
      <c r="E74" s="16" t="str">
        <f>[1]右侧交易!E74</f>
        <v>旅游ETF</v>
      </c>
      <c r="F74" s="16">
        <f>[1]右侧交易!F74</f>
        <v>1.112</v>
      </c>
      <c r="G74" s="16">
        <f>[1]右侧交易!G74</f>
        <v>1.1239</v>
      </c>
      <c r="H74" s="16">
        <f>[1]右侧交易!H74</f>
        <v>1.03928333333333</v>
      </c>
      <c r="I74" s="16">
        <f>[1]右侧交易!I74</f>
        <v>1.00748333333333</v>
      </c>
      <c r="J74" s="16">
        <f>[1]右侧交易!J74</f>
        <v>6.99680869830168</v>
      </c>
      <c r="K74" s="16">
        <f>[1]右侧交易!K74</f>
        <v>10.3740343099142</v>
      </c>
      <c r="L74" s="16" t="str">
        <f>[1]右侧交易!L74</f>
        <v/>
      </c>
      <c r="M74" s="16" t="str">
        <f>[1]右侧交易!M74</f>
        <v/>
      </c>
      <c r="N74" s="29" t="e">
        <f>[1]右侧交易!N74</f>
        <v>#VALUE!</v>
      </c>
    </row>
    <row r="75" spans="3:14">
      <c r="C75" t="str">
        <f t="shared" si="1"/>
        <v/>
      </c>
      <c r="D75" s="17" t="str">
        <f>[1]右侧交易!D75</f>
        <v>SZ161725</v>
      </c>
      <c r="E75" s="18" t="str">
        <f>[1]右侧交易!E75</f>
        <v>白酒基金LOF</v>
      </c>
      <c r="F75" s="18">
        <f>[1]右侧交易!F75</f>
        <v>1.198</v>
      </c>
      <c r="G75" s="18">
        <f>[1]右侧交易!G75</f>
        <v>1.1484</v>
      </c>
      <c r="H75" s="18">
        <f>[1]右侧交易!H75</f>
        <v>1.0518</v>
      </c>
      <c r="I75" s="18">
        <f>[1]右侧交易!I75</f>
        <v>1.0938</v>
      </c>
      <c r="J75" s="18">
        <f>[1]右侧交易!J75</f>
        <v>13.8999809849781</v>
      </c>
      <c r="K75" s="18">
        <f>[1]右侧交易!K75</f>
        <v>9.526421649296</v>
      </c>
      <c r="L75" s="18" t="str">
        <f>[1]右侧交易!L75</f>
        <v/>
      </c>
      <c r="M75" s="18" t="str">
        <f>[1]右侧交易!M75</f>
        <v/>
      </c>
      <c r="N75" s="30" t="e">
        <f>[1]右侧交易!N75</f>
        <v>#VALUE!</v>
      </c>
    </row>
  </sheetData>
  <autoFilter ref="B3:C75">
    <extLst/>
  </autoFilter>
  <mergeCells count="3">
    <mergeCell ref="L1:N1"/>
    <mergeCell ref="K2:N2"/>
    <mergeCell ref="D1:I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3:BC78"/>
  <sheetViews>
    <sheetView workbookViewId="0">
      <selection activeCell="A24" sqref="A24"/>
    </sheetView>
  </sheetViews>
  <sheetFormatPr defaultColWidth="8.88888888888889" defaultRowHeight="14.4"/>
  <cols>
    <col min="3" max="3" width="9.66666666666667"/>
    <col min="4" max="5" width="12.8888888888889"/>
    <col min="12" max="12" width="8.88888888888889" style="42"/>
    <col min="14" max="14" width="8.88888888888889" style="42"/>
    <col min="16" max="16" width="10" customWidth="1"/>
    <col min="19" max="22" width="12.8888888888889"/>
    <col min="24" max="24" width="10.6666666666667" customWidth="1"/>
    <col min="25" max="25" width="7.33333333333333" customWidth="1"/>
    <col min="31" max="31" width="12.8888888888889"/>
    <col min="35" max="38" width="12.8888888888889"/>
    <col min="43" max="44" width="14.1111111111111"/>
    <col min="45" max="46" width="12.8888888888889"/>
  </cols>
  <sheetData>
    <row r="3" spans="1:25">
      <c r="A3" s="43" t="str">
        <f>[1]数据处理!A3</f>
        <v>指数7年期望值和标准差</v>
      </c>
      <c r="B3" s="43"/>
      <c r="C3" s="43"/>
      <c r="D3" s="43"/>
      <c r="E3" s="43"/>
      <c r="G3" s="44" t="str">
        <f>[1]数据处理!G3</f>
        <v>指数基金跟踪——条件</v>
      </c>
      <c r="H3" s="44"/>
      <c r="I3" s="44"/>
      <c r="J3" s="44"/>
      <c r="K3" s="44"/>
      <c r="L3" s="53"/>
      <c r="M3" s="44"/>
      <c r="N3" s="53"/>
      <c r="O3" s="44"/>
      <c r="P3" s="54">
        <f ca="1">[1]数据处理!P3</f>
        <v>44935.4763888889</v>
      </c>
      <c r="Q3" s="54"/>
      <c r="R3" s="60" t="str">
        <f>[1]数据处理!R3</f>
        <v>指数基金跟踪——中短线和长线</v>
      </c>
      <c r="S3" s="60"/>
      <c r="T3" s="60"/>
      <c r="U3" s="60"/>
      <c r="V3" s="60"/>
      <c r="W3" s="60"/>
      <c r="X3" s="61">
        <f ca="1">[1]数据处理!X3</f>
        <v>44935.4763888889</v>
      </c>
      <c r="Y3" s="61"/>
    </row>
    <row r="4" spans="1:25">
      <c r="A4" s="43"/>
      <c r="B4" s="43"/>
      <c r="C4" s="43"/>
      <c r="D4" s="43"/>
      <c r="E4" s="43"/>
      <c r="G4" s="44"/>
      <c r="H4" s="44"/>
      <c r="I4" s="44"/>
      <c r="J4" s="44"/>
      <c r="K4" s="44"/>
      <c r="L4" s="53"/>
      <c r="M4" s="44"/>
      <c r="N4" s="53"/>
      <c r="O4" s="44"/>
      <c r="P4" s="55" t="str">
        <f>[1]数据处理!P4</f>
        <v>期数</v>
      </c>
      <c r="Q4" s="62">
        <f>[1]数据处理!Q4</f>
        <v>82</v>
      </c>
      <c r="R4" s="60"/>
      <c r="S4" s="60"/>
      <c r="T4" s="60"/>
      <c r="U4" s="60"/>
      <c r="V4" s="60"/>
      <c r="W4" s="60"/>
      <c r="X4" s="63" t="str">
        <f>[1]数据处理!X4</f>
        <v>期数</v>
      </c>
      <c r="Y4" s="76">
        <f>[1]数据处理!Y4</f>
        <v>82</v>
      </c>
    </row>
    <row r="5" ht="15.15" spans="1:55">
      <c r="A5" s="33" t="s">
        <v>2</v>
      </c>
      <c r="B5" s="34" t="str">
        <f>[1]数据处理!B5</f>
        <v>跟踪指数</v>
      </c>
      <c r="C5" s="34" t="str">
        <f>[1]数据处理!C5</f>
        <v>当前点数</v>
      </c>
      <c r="D5" s="34" t="str">
        <f>[1]数据处理!D5</f>
        <v>7年期望值</v>
      </c>
      <c r="E5" s="40" t="str">
        <f>[1]数据处理!E5</f>
        <v>标准差</v>
      </c>
      <c r="F5" t="str">
        <f>[1]数据处理!F5</f>
        <v>次序</v>
      </c>
      <c r="G5" s="45" t="str">
        <f>[1]数据处理!G5</f>
        <v>代码</v>
      </c>
      <c r="H5" s="46" t="str">
        <f>[1]数据处理!H5</f>
        <v>名称</v>
      </c>
      <c r="I5" s="46" t="str">
        <f>[1]数据处理!I5</f>
        <v>跟踪指数</v>
      </c>
      <c r="J5" s="46" t="str">
        <f>[1]数据处理!J5</f>
        <v>现价</v>
      </c>
      <c r="K5" s="46" t="str">
        <f>[1]数据处理!K5</f>
        <v>PE</v>
      </c>
      <c r="L5" s="56" t="str">
        <f>[1]数据处理!L5</f>
        <v>PE%</v>
      </c>
      <c r="M5" s="46" t="str">
        <f>[1]数据处理!M5</f>
        <v>PB</v>
      </c>
      <c r="N5" s="56" t="str">
        <f>[1]数据处理!N5</f>
        <v>PB%</v>
      </c>
      <c r="O5" s="46" t="str">
        <f>[1]数据处理!O5</f>
        <v>ROE</v>
      </c>
      <c r="P5" s="46" t="str">
        <f>[1]数据处理!P5</f>
        <v>股息率</v>
      </c>
      <c r="Q5" s="64" t="str">
        <f>[1]数据处理!Q5</f>
        <v>条件</v>
      </c>
      <c r="R5" s="65" t="str">
        <f>[1]数据处理!R5</f>
        <v>名称</v>
      </c>
      <c r="S5" s="66" t="str">
        <f>[1]数据处理!S5</f>
        <v>7线性期望</v>
      </c>
      <c r="T5" s="66" t="str">
        <f>[1]数据处理!T5</f>
        <v>7年标准差</v>
      </c>
      <c r="U5" s="66" t="str">
        <f>[1]数据处理!U5</f>
        <v>5最大回撤</v>
      </c>
      <c r="V5" s="66" t="str">
        <f>[1]数据处理!V5</f>
        <v>近高回撤</v>
      </c>
      <c r="W5" s="66" t="str">
        <f>[1]数据处理!W5</f>
        <v>管+托</v>
      </c>
      <c r="X5" s="66" t="str">
        <f>[1]数据处理!X5</f>
        <v>中短线</v>
      </c>
      <c r="Y5" s="77" t="str">
        <f>[1]数据处理!Y5</f>
        <v>长线</v>
      </c>
      <c r="Z5" t="str">
        <f>[1]数据处理!Z5</f>
        <v>管理费</v>
      </c>
      <c r="AA5" t="str">
        <f>[1]数据处理!AA5</f>
        <v>托管费</v>
      </c>
      <c r="AB5" t="str">
        <f>[1]数据处理!AB5</f>
        <v>跟踪指数代码</v>
      </c>
      <c r="AC5" t="str">
        <f>[1]数据处理!AC5</f>
        <v>绝对依据</v>
      </c>
      <c r="AD5" t="str">
        <f>[1]数据处理!AD5</f>
        <v>绝对PE或PB</v>
      </c>
      <c r="AE5" t="str">
        <f>[1]数据处理!AE5</f>
        <v>PE/ROE</v>
      </c>
      <c r="AF5" t="str">
        <f>[1]数据处理!AF5</f>
        <v>5日均线</v>
      </c>
      <c r="AG5" t="str">
        <f>[1]数据处理!AG5</f>
        <v>10日均线</v>
      </c>
      <c r="AH5" t="str">
        <f>[1]数据处理!AH5</f>
        <v>20日均线</v>
      </c>
      <c r="AI5" t="str">
        <f>[1]数据处理!AI5</f>
        <v>30日均线</v>
      </c>
      <c r="AJ5" t="str">
        <f>[1]数据处理!AJ5</f>
        <v>60日均线</v>
      </c>
      <c r="AK5" t="str">
        <f>[1]数据处理!AK5</f>
        <v>120日均线</v>
      </c>
      <c r="AL5" t="str">
        <f>[1]数据处理!AL5</f>
        <v>250日均线</v>
      </c>
      <c r="AM5" t="str">
        <f>[1]数据处理!AM5</f>
        <v>半年最低</v>
      </c>
      <c r="AN5" t="str">
        <f>[1]数据处理!AN5</f>
        <v>半年最高</v>
      </c>
      <c r="AO5" t="str">
        <f>[1]数据处理!AO5</f>
        <v>1年最低</v>
      </c>
      <c r="AP5" t="str">
        <f>[1]数据处理!AP5</f>
        <v>1年最高</v>
      </c>
      <c r="AQ5" t="str">
        <f>[1]数据处理!AQ5</f>
        <v>近30日涨跌幅</v>
      </c>
      <c r="AR5" t="str">
        <f>[1]数据处理!AR5</f>
        <v>近60日涨跌幅</v>
      </c>
      <c r="AS5" t="str">
        <f>[1]数据处理!AS5</f>
        <v>2年3标准差/均价</v>
      </c>
      <c r="AT5" t="str">
        <f>[1]数据处理!AT5</f>
        <v>1年3标准差/均价</v>
      </c>
      <c r="AU5" t="str">
        <f>[1]数据处理!AU5</f>
        <v>绝对估值</v>
      </c>
      <c r="AV5" t="str">
        <f>[1]数据处理!AV5</f>
        <v>PE/ROE</v>
      </c>
      <c r="AW5" t="str">
        <f>[1]数据处理!AW5</f>
        <v>20%估值</v>
      </c>
      <c r="AX5" t="str">
        <f>[1]数据处理!AX5</f>
        <v>底部突破</v>
      </c>
      <c r="AY5" t="str">
        <f>[1]数据处理!AY5</f>
        <v>回撤估值</v>
      </c>
      <c r="AZ5" t="str">
        <f>[1]数据处理!AZ5</f>
        <v>右侧估值</v>
      </c>
      <c r="BA5" t="str">
        <f>[1]数据处理!BA5</f>
        <v>基金线性回归</v>
      </c>
      <c r="BB5" t="str">
        <f>[1]数据处理!BB5</f>
        <v>指数线性回归</v>
      </c>
      <c r="BC5" t="str">
        <f>[1]数据处理!BC5</f>
        <v>优化DK</v>
      </c>
    </row>
    <row r="6" ht="15.15" spans="1:55">
      <c r="A6" s="11" t="str">
        <f>[1]数据处理!A6</f>
        <v>B</v>
      </c>
      <c r="B6" s="12" t="str">
        <f>[1]数据处理!B6</f>
        <v>上证50</v>
      </c>
      <c r="C6" s="12">
        <f>[1]数据处理!C6</f>
        <v>2738.82</v>
      </c>
      <c r="D6" s="12">
        <f>[1]数据处理!D6</f>
        <v>3287.13517437258</v>
      </c>
      <c r="E6" s="27">
        <f>[1]数据处理!E6</f>
        <v>425.379751967898</v>
      </c>
      <c r="F6">
        <f>[1]数据处理!F6</f>
        <v>1</v>
      </c>
      <c r="G6" s="47" t="str">
        <f>[1]数据处理!G6</f>
        <v>SH510050</v>
      </c>
      <c r="H6" s="48" t="str">
        <f>[1]数据处理!H6</f>
        <v>上证50ETF</v>
      </c>
      <c r="I6" s="48" t="str">
        <f>[1]数据处理!I6</f>
        <v>上证50</v>
      </c>
      <c r="J6" s="48">
        <f>[1]数据处理!J6</f>
        <v>2.748</v>
      </c>
      <c r="K6" s="48">
        <f>[1]数据处理!K6</f>
        <v>9.51</v>
      </c>
      <c r="L6" s="57">
        <f>[1]数据处理!L6</f>
        <v>0.2118</v>
      </c>
      <c r="M6" s="48">
        <f>[1]数据处理!M6</f>
        <v>1.17</v>
      </c>
      <c r="N6" s="57">
        <f>[1]数据处理!N6</f>
        <v>0.2135</v>
      </c>
      <c r="O6" s="48">
        <f>[1]数据处理!O6</f>
        <v>0.1233</v>
      </c>
      <c r="P6" s="48">
        <f>[1]数据处理!P6</f>
        <v>0.0387</v>
      </c>
      <c r="Q6" s="67">
        <f>[1]数据处理!Q6</f>
        <v>278</v>
      </c>
      <c r="R6" s="68" t="str">
        <f>[1]数据处理!R6</f>
        <v>上证50ETF</v>
      </c>
      <c r="S6" s="69">
        <f>[1]数据处理!S6</f>
        <v>3.29497944643341</v>
      </c>
      <c r="T6" s="69">
        <f>[1]数据处理!T6</f>
        <v>0.500203068030385</v>
      </c>
      <c r="U6" s="69">
        <f>[1]数据处理!U6</f>
        <v>0.416370106761566</v>
      </c>
      <c r="V6" s="69">
        <f>[1]数据处理!V6</f>
        <v>0.301474326385358</v>
      </c>
      <c r="W6" s="69">
        <f>[1]数据处理!W6</f>
        <v>0.006</v>
      </c>
      <c r="X6" s="69" t="str">
        <f>[1]数据处理!X6</f>
        <v/>
      </c>
      <c r="Y6" s="78" t="str">
        <f>[1]数据处理!Y6</f>
        <v>B</v>
      </c>
      <c r="Z6">
        <f>[1]数据处理!Z6</f>
        <v>0.5</v>
      </c>
      <c r="AA6">
        <f>[1]数据处理!AA6</f>
        <v>0.1</v>
      </c>
      <c r="AB6" t="str">
        <f>[1]数据处理!AB6</f>
        <v>000016</v>
      </c>
      <c r="AC6" t="str">
        <f>[1]数据处理!AC6</f>
        <v>PE</v>
      </c>
      <c r="AD6">
        <f>[1]数据处理!AD6</f>
        <v>9.5</v>
      </c>
      <c r="AE6">
        <f>[1]数据处理!AE6</f>
        <v>0.771289537712895</v>
      </c>
      <c r="AF6">
        <f>[1]数据处理!AF6</f>
        <v>2.6988</v>
      </c>
      <c r="AG6">
        <f>[1]数据处理!AG6</f>
        <v>2.6681</v>
      </c>
      <c r="AH6">
        <f>[1]数据处理!AH6</f>
        <v>2.6615</v>
      </c>
      <c r="AI6">
        <f>[1]数据处理!AI6</f>
        <v>2.65416666666667</v>
      </c>
      <c r="AJ6">
        <f>[1]数据处理!AJ6</f>
        <v>2.56668333333333</v>
      </c>
      <c r="AK6">
        <f>[1]数据处理!AK6</f>
        <v>2.648675</v>
      </c>
      <c r="AL6">
        <f>[1]数据处理!AL6</f>
        <v>2.784472</v>
      </c>
      <c r="AM6">
        <f>[1]数据处理!AM6</f>
        <v>2.296</v>
      </c>
      <c r="AN6">
        <f>[1]数据处理!AN6</f>
        <v>2.874</v>
      </c>
      <c r="AO6">
        <f>[1]数据处理!AO6</f>
        <v>2.296</v>
      </c>
      <c r="AP6">
        <f>[1]数据处理!AP6</f>
        <v>3.219</v>
      </c>
      <c r="AQ6">
        <f>[1]数据处理!AQ6</f>
        <v>0.097882540950859</v>
      </c>
      <c r="AR6">
        <f>[1]数据处理!AR6</f>
        <v>0.0626450116009282</v>
      </c>
      <c r="AS6">
        <f>[1]数据处理!AS6</f>
        <v>0.346712858362864</v>
      </c>
      <c r="AT6">
        <f>[1]数据处理!AT6</f>
        <v>0.211960895740806</v>
      </c>
      <c r="AU6" t="str">
        <f>[1]数据处理!AU6</f>
        <v/>
      </c>
      <c r="AV6">
        <f>[1]数据处理!AV6</f>
        <v>2</v>
      </c>
      <c r="AW6" t="str">
        <f>[1]数据处理!AW6</f>
        <v/>
      </c>
      <c r="AX6" t="str">
        <f>[1]数据处理!AX6</f>
        <v/>
      </c>
      <c r="AY6" t="str">
        <f>[1]数据处理!AY6</f>
        <v/>
      </c>
      <c r="AZ6" t="str">
        <f>[1]数据处理!AZ6</f>
        <v/>
      </c>
      <c r="BA6">
        <f>[1]数据处理!BA6</f>
        <v>7</v>
      </c>
      <c r="BB6">
        <f>[1]数据处理!BB6</f>
        <v>8</v>
      </c>
      <c r="BC6" t="str">
        <f>[1]数据处理!BC6</f>
        <v/>
      </c>
    </row>
    <row r="7" spans="1:55">
      <c r="A7" s="13" t="str">
        <f>[1]数据处理!A7</f>
        <v/>
      </c>
      <c r="B7" s="14" t="str">
        <f>[1]数据处理!B7</f>
        <v>中证500</v>
      </c>
      <c r="C7" s="14">
        <f>[1]数据处理!C7</f>
        <v>6059.59</v>
      </c>
      <c r="D7" s="14">
        <f>[1]数据处理!D7</f>
        <v>6111.60730512851</v>
      </c>
      <c r="E7" s="28">
        <f>[1]数据处理!E7</f>
        <v>763.137879254328</v>
      </c>
      <c r="F7">
        <f>[1]数据处理!F7</f>
        <v>2</v>
      </c>
      <c r="G7" s="49" t="str">
        <f>[1]数据处理!G7</f>
        <v>SH510500</v>
      </c>
      <c r="H7" s="50" t="str">
        <f>[1]数据处理!H7</f>
        <v>中证500ETF</v>
      </c>
      <c r="I7" s="50" t="str">
        <f>[1]数据处理!I7</f>
        <v>中证500</v>
      </c>
      <c r="J7" s="50">
        <f>[1]数据处理!J7</f>
        <v>6.08</v>
      </c>
      <c r="K7" s="50">
        <f>[1]数据处理!K7</f>
        <v>23.16</v>
      </c>
      <c r="L7" s="58">
        <f>[1]数据处理!L7</f>
        <v>0.1783</v>
      </c>
      <c r="M7" s="50">
        <f>[1]数据处理!M7</f>
        <v>1.66</v>
      </c>
      <c r="N7" s="58">
        <f>[1]数据处理!N7</f>
        <v>0.0534</v>
      </c>
      <c r="O7" s="50">
        <f>[1]数据处理!O7</f>
        <v>0.0719</v>
      </c>
      <c r="P7" s="50">
        <f>[1]数据处理!P7</f>
        <v>0.0183</v>
      </c>
      <c r="Q7" s="70">
        <f>[1]数据处理!Q7</f>
        <v>13</v>
      </c>
      <c r="R7" s="71" t="str">
        <f>[1]数据处理!R7</f>
        <v>中证500ETF</v>
      </c>
      <c r="S7" s="72">
        <f>[1]数据处理!S7</f>
        <v>6.09187152797002</v>
      </c>
      <c r="T7" s="72">
        <f>[1]数据处理!T7</f>
        <v>0.773129559754573</v>
      </c>
      <c r="U7" s="72">
        <f>[1]数据处理!U7</f>
        <v>0.366964737641303</v>
      </c>
      <c r="V7" s="72">
        <f>[1]数据处理!V7</f>
        <v>0.18868428075794</v>
      </c>
      <c r="W7" s="72">
        <f>[1]数据处理!W7</f>
        <v>0.006</v>
      </c>
      <c r="X7" s="72" t="str">
        <f>[1]数据处理!X7</f>
        <v/>
      </c>
      <c r="Y7" s="79" t="str">
        <f>[1]数据处理!Y7</f>
        <v/>
      </c>
      <c r="Z7">
        <f>[1]数据处理!Z7</f>
        <v>0.5</v>
      </c>
      <c r="AA7">
        <f>[1]数据处理!AA7</f>
        <v>0.1</v>
      </c>
      <c r="AB7" t="str">
        <f>[1]数据处理!AB7</f>
        <v>000905</v>
      </c>
      <c r="AC7" t="str">
        <f>[1]数据处理!AC7</f>
        <v>PE</v>
      </c>
      <c r="AD7">
        <f>[1]数据处理!AD7</f>
        <v>25</v>
      </c>
      <c r="AE7">
        <f>[1]数据处理!AE7</f>
        <v>3.221140472879</v>
      </c>
      <c r="AF7">
        <f>[1]数据处理!AF7</f>
        <v>6.017</v>
      </c>
      <c r="AG7">
        <f>[1]数据处理!AG7</f>
        <v>5.9497</v>
      </c>
      <c r="AH7">
        <f>[1]数据处理!AH7</f>
        <v>5.97645</v>
      </c>
      <c r="AI7">
        <f>[1]数据处理!AI7</f>
        <v>6.04453333333333</v>
      </c>
      <c r="AJ7">
        <f>[1]数据处理!AJ7</f>
        <v>6.05238333333333</v>
      </c>
      <c r="AK7">
        <f>[1]数据处理!AK7</f>
        <v>6.11651666666667</v>
      </c>
      <c r="AL7">
        <f>[1]数据处理!AL7</f>
        <v>6.203312</v>
      </c>
      <c r="AM7">
        <f>[1]数据处理!AM7</f>
        <v>5.647</v>
      </c>
      <c r="AN7">
        <f>[1]数据处理!AN7</f>
        <v>6.496</v>
      </c>
      <c r="AO7">
        <f>[1]数据处理!AO7</f>
        <v>5.164</v>
      </c>
      <c r="AP7">
        <f>[1]数据处理!AP7</f>
        <v>7.216</v>
      </c>
      <c r="AQ7">
        <f>[1]数据处理!AQ7</f>
        <v>0.00148245758524137</v>
      </c>
      <c r="AR7">
        <f>[1]数据处理!AR7</f>
        <v>0.0119840213049268</v>
      </c>
      <c r="AS7">
        <f>[1]数据处理!AS7</f>
        <v>0.205758146594277</v>
      </c>
      <c r="AT7">
        <f>[1]数据处理!AT7</f>
        <v>0.178610705268194</v>
      </c>
      <c r="AU7">
        <f>[1]数据处理!AU7</f>
        <v>1</v>
      </c>
      <c r="AV7" t="str">
        <f>[1]数据处理!AV7</f>
        <v/>
      </c>
      <c r="AW7">
        <f>[1]数据处理!AW7</f>
        <v>3</v>
      </c>
      <c r="AX7" t="str">
        <f>[1]数据处理!AX7</f>
        <v/>
      </c>
      <c r="AY7" t="str">
        <f>[1]数据处理!AY7</f>
        <v/>
      </c>
      <c r="AZ7" t="str">
        <f>[1]数据处理!AZ7</f>
        <v/>
      </c>
      <c r="BA7" t="str">
        <f>[1]数据处理!BA7</f>
        <v/>
      </c>
      <c r="BB7" t="str">
        <f>[1]数据处理!BB7</f>
        <v/>
      </c>
      <c r="BC7" t="str">
        <f>[1]数据处理!BC7</f>
        <v/>
      </c>
    </row>
    <row r="8" spans="1:55">
      <c r="A8" s="15" t="str">
        <f>[1]数据处理!A8</f>
        <v>B</v>
      </c>
      <c r="B8" s="16" t="str">
        <f>[1]数据处理!B8</f>
        <v>沪深300</v>
      </c>
      <c r="C8" s="16">
        <f>[1]数据处理!C8</f>
        <v>4011.84</v>
      </c>
      <c r="D8" s="16">
        <f>[1]数据处理!D8</f>
        <v>4733.81347329565</v>
      </c>
      <c r="E8" s="29">
        <f>[1]数据处理!E8</f>
        <v>636.756375688414</v>
      </c>
      <c r="F8">
        <f>[1]数据处理!F8</f>
        <v>3</v>
      </c>
      <c r="G8" s="51" t="str">
        <f>[1]数据处理!G8</f>
        <v>SH510300</v>
      </c>
      <c r="H8" s="52" t="str">
        <f>[1]数据处理!H8</f>
        <v>沪深300ETF</v>
      </c>
      <c r="I8" s="52" t="str">
        <f>[1]数据处理!I8</f>
        <v>沪深300</v>
      </c>
      <c r="J8" s="52">
        <f>[1]数据处理!J8</f>
        <v>4.075</v>
      </c>
      <c r="K8" s="52">
        <f>[1]数据处理!K8</f>
        <v>11.6</v>
      </c>
      <c r="L8" s="59">
        <f>[1]数据处理!L8</f>
        <v>0.2416</v>
      </c>
      <c r="M8" s="52">
        <f>[1]数据处理!M8</f>
        <v>1.26</v>
      </c>
      <c r="N8" s="59">
        <f>[1]数据处理!N8</f>
        <v>0.0519</v>
      </c>
      <c r="O8" s="52">
        <f>[1]数据处理!O8</f>
        <v>0.1084</v>
      </c>
      <c r="P8" s="52">
        <f>[1]数据处理!P8</f>
        <v>0.0277</v>
      </c>
      <c r="Q8" s="73">
        <f>[1]数据处理!Q8</f>
        <v>8</v>
      </c>
      <c r="R8" s="74" t="str">
        <f>[1]数据处理!R8</f>
        <v>沪深300ETF</v>
      </c>
      <c r="S8" s="75">
        <f>[1]数据处理!S8</f>
        <v>4.78502780218188</v>
      </c>
      <c r="T8" s="75">
        <f>[1]数据处理!T8</f>
        <v>0.732653613404273</v>
      </c>
      <c r="U8" s="75">
        <f>[1]数据处理!U8</f>
        <v>0.378053035589672</v>
      </c>
      <c r="V8" s="75">
        <f>[1]数据处理!V8</f>
        <v>0.289078855547802</v>
      </c>
      <c r="W8" s="75">
        <f>[1]数据处理!W8</f>
        <v>0.006</v>
      </c>
      <c r="X8" s="75" t="str">
        <f>[1]数据处理!X8</f>
        <v/>
      </c>
      <c r="Y8" s="80" t="str">
        <f>[1]数据处理!Y8</f>
        <v/>
      </c>
      <c r="Z8">
        <f>[1]数据处理!Z8</f>
        <v>0.5</v>
      </c>
      <c r="AA8">
        <f>[1]数据处理!AA8</f>
        <v>0.1</v>
      </c>
      <c r="AB8" t="str">
        <f>[1]数据处理!AB8</f>
        <v>000300</v>
      </c>
      <c r="AC8" t="str">
        <f>[1]数据处理!AC8</f>
        <v>PE</v>
      </c>
      <c r="AD8">
        <f>[1]数据处理!AD8</f>
        <v>11</v>
      </c>
      <c r="AE8">
        <f>[1]数据处理!AE8</f>
        <v>1.07011070110701</v>
      </c>
      <c r="AF8">
        <f>[1]数据处理!AF8</f>
        <v>4.0104</v>
      </c>
      <c r="AG8">
        <f>[1]数据处理!AG8</f>
        <v>3.9693</v>
      </c>
      <c r="AH8">
        <f>[1]数据处理!AH8</f>
        <v>3.96495</v>
      </c>
      <c r="AI8">
        <f>[1]数据处理!AI8</f>
        <v>3.96423333333333</v>
      </c>
      <c r="AJ8">
        <f>[1]数据处理!AJ8</f>
        <v>3.87858333333333</v>
      </c>
      <c r="AK8">
        <f>[1]数据处理!AK8</f>
        <v>4.000825</v>
      </c>
      <c r="AL8">
        <f>[1]数据处理!AL8</f>
        <v>4.180904</v>
      </c>
      <c r="AM8">
        <f>[1]数据处理!AM8</f>
        <v>3.565</v>
      </c>
      <c r="AN8">
        <f>[1]数据处理!AN8</f>
        <v>4.341</v>
      </c>
      <c r="AO8">
        <f>[1]数据处理!AO8</f>
        <v>3.565</v>
      </c>
      <c r="AP8">
        <f>[1]数据处理!AP8</f>
        <v>4.933</v>
      </c>
      <c r="AQ8">
        <f>[1]数据处理!AQ8</f>
        <v>0.0746308016877638</v>
      </c>
      <c r="AR8">
        <f>[1]数据处理!AR8</f>
        <v>0.0443362378267555</v>
      </c>
      <c r="AS8">
        <f>[1]数据处理!AS8</f>
        <v>0.326854501330613</v>
      </c>
      <c r="AT8">
        <f>[1]数据处理!AT8</f>
        <v>0.215214300763308</v>
      </c>
      <c r="AU8" t="str">
        <f>[1]数据处理!AU8</f>
        <v/>
      </c>
      <c r="AV8" t="str">
        <f>[1]数据处理!AV8</f>
        <v/>
      </c>
      <c r="AW8" t="str">
        <f>[1]数据处理!AW8</f>
        <v/>
      </c>
      <c r="AX8" t="str">
        <f>[1]数据处理!AX8</f>
        <v/>
      </c>
      <c r="AY8" t="str">
        <f>[1]数据处理!AY8</f>
        <v/>
      </c>
      <c r="AZ8" t="str">
        <f>[1]数据处理!AZ8</f>
        <v/>
      </c>
      <c r="BA8" t="str">
        <f>[1]数据处理!BA8</f>
        <v/>
      </c>
      <c r="BB8">
        <f>[1]数据处理!BB8</f>
        <v>8</v>
      </c>
      <c r="BC8" t="str">
        <f>[1]数据处理!BC8</f>
        <v/>
      </c>
    </row>
    <row r="9" spans="1:55">
      <c r="A9" s="13" t="str">
        <f>[1]数据处理!A9</f>
        <v/>
      </c>
      <c r="B9" s="14" t="str">
        <f>[1]数据处理!B9</f>
        <v>证券公司</v>
      </c>
      <c r="C9" s="14">
        <f>[1]数据处理!C9</f>
        <v>661.14</v>
      </c>
      <c r="D9" s="14">
        <f>[1]数据处理!D9</f>
        <v>719.510235895196</v>
      </c>
      <c r="E9" s="28">
        <f>[1]数据处理!E9</f>
        <v>114.45309348287</v>
      </c>
      <c r="F9">
        <f>[1]数据处理!F9</f>
        <v>4</v>
      </c>
      <c r="G9" s="49" t="str">
        <f>[1]数据处理!G9</f>
        <v>SH512880</v>
      </c>
      <c r="H9" s="50" t="str">
        <f>[1]数据处理!H9</f>
        <v>证券ETF</v>
      </c>
      <c r="I9" s="50" t="str">
        <f>[1]数据处理!I9</f>
        <v>证券公司</v>
      </c>
      <c r="J9" s="50">
        <f>[1]数据处理!J9</f>
        <v>0.904</v>
      </c>
      <c r="K9" s="50">
        <f>[1]数据处理!K9</f>
        <v>18.77</v>
      </c>
      <c r="L9" s="58">
        <f>[1]数据处理!L9</f>
        <v>0.3065</v>
      </c>
      <c r="M9" s="50">
        <f>[1]数据处理!M9</f>
        <v>1.19</v>
      </c>
      <c r="N9" s="58">
        <f>[1]数据处理!N9</f>
        <v>0.0871</v>
      </c>
      <c r="O9" s="50">
        <f>[1]数据处理!O9</f>
        <v>0.0634</v>
      </c>
      <c r="P9" s="50">
        <f>[1]数据处理!P9</f>
        <v>0.0218</v>
      </c>
      <c r="Q9" s="70">
        <f>[1]数据处理!Q9</f>
        <v>16</v>
      </c>
      <c r="R9" s="71" t="str">
        <f>[1]数据处理!R9</f>
        <v>证券ETF</v>
      </c>
      <c r="S9" s="72">
        <f>[1]数据处理!S9</f>
        <v>1.01942966858842</v>
      </c>
      <c r="T9" s="72">
        <f>[1]数据处理!T9</f>
        <v>0.135073755619752</v>
      </c>
      <c r="U9" s="72">
        <f>[1]数据处理!U9</f>
        <v>0.43312101910828</v>
      </c>
      <c r="V9" s="72">
        <f>[1]数据处理!V9</f>
        <v>0.335294117647059</v>
      </c>
      <c r="W9" s="72">
        <f>[1]数据处理!W9</f>
        <v>0.006</v>
      </c>
      <c r="X9" s="72" t="str">
        <f>[1]数据处理!X9</f>
        <v/>
      </c>
      <c r="Y9" s="79" t="str">
        <f>[1]数据处理!Y9</f>
        <v/>
      </c>
      <c r="Z9">
        <f>[1]数据处理!Z9</f>
        <v>0.5</v>
      </c>
      <c r="AA9">
        <f>[1]数据处理!AA9</f>
        <v>0.1</v>
      </c>
      <c r="AB9" t="str">
        <f>[1]数据处理!AB9</f>
        <v>399975</v>
      </c>
      <c r="AC9" t="str">
        <f>[1]数据处理!AC9</f>
        <v>PB</v>
      </c>
      <c r="AD9">
        <f>[1]数据处理!AD9</f>
        <v>1.5</v>
      </c>
      <c r="AE9">
        <f>[1]数据处理!AE9</f>
        <v>2.96056782334385</v>
      </c>
      <c r="AF9">
        <f>[1]数据处理!AF9</f>
        <v>0.8802</v>
      </c>
      <c r="AG9">
        <f>[1]数据处理!AG9</f>
        <v>0.8737</v>
      </c>
      <c r="AH9">
        <f>[1]数据处理!AH9</f>
        <v>0.87715</v>
      </c>
      <c r="AI9">
        <f>[1]数据处理!AI9</f>
        <v>0.8857</v>
      </c>
      <c r="AJ9">
        <f>[1]数据处理!AJ9</f>
        <v>0.867866666666667</v>
      </c>
      <c r="AK9">
        <f>[1]数据处理!AK9</f>
        <v>0.881925</v>
      </c>
      <c r="AL9">
        <f>[1]数据处理!AL9</f>
        <v>0.933404</v>
      </c>
      <c r="AM9">
        <f>[1]数据处理!AM9</f>
        <v>0.804</v>
      </c>
      <c r="AN9">
        <f>[1]数据处理!AN9</f>
        <v>0.944</v>
      </c>
      <c r="AO9">
        <f>[1]数据处理!AO9</f>
        <v>0.804</v>
      </c>
      <c r="AP9">
        <f>[1]数据处理!AP9</f>
        <v>1.176</v>
      </c>
      <c r="AQ9">
        <f>[1]数据处理!AQ9</f>
        <v>0.048723897911833</v>
      </c>
      <c r="AR9">
        <f>[1]数据处理!AR9</f>
        <v>0.0647820965842168</v>
      </c>
      <c r="AS9">
        <f>[1]数据处理!AS9</f>
        <v>0.345143716923621</v>
      </c>
      <c r="AT9">
        <f>[1]数据处理!AT9</f>
        <v>0.276957344052633</v>
      </c>
      <c r="AU9">
        <f>[1]数据处理!AU9</f>
        <v>1</v>
      </c>
      <c r="AV9" t="str">
        <f>[1]数据处理!AV9</f>
        <v/>
      </c>
      <c r="AW9" t="str">
        <f>[1]数据处理!AW9</f>
        <v/>
      </c>
      <c r="AX9" t="str">
        <f>[1]数据处理!AX9</f>
        <v/>
      </c>
      <c r="AY9" t="str">
        <f>[1]数据处理!AY9</f>
        <v/>
      </c>
      <c r="AZ9">
        <f>[1]数据处理!AZ9</f>
        <v>6</v>
      </c>
      <c r="BA9" t="str">
        <f>[1]数据处理!BA9</f>
        <v/>
      </c>
      <c r="BB9" t="str">
        <f>[1]数据处理!BB9</f>
        <v/>
      </c>
      <c r="BC9" t="str">
        <f>[1]数据处理!BC9</f>
        <v/>
      </c>
    </row>
    <row r="10" spans="1:55">
      <c r="A10" s="15" t="str">
        <f>[1]数据处理!A10</f>
        <v>S</v>
      </c>
      <c r="B10" s="16" t="str">
        <f>[1]数据处理!B10</f>
        <v>中国互联50</v>
      </c>
      <c r="C10" s="16">
        <f>[1]数据处理!C10</f>
        <v>7334.27</v>
      </c>
      <c r="D10" s="16">
        <f>[1]数据处理!D10</f>
        <v>4952.30550833268</v>
      </c>
      <c r="E10" s="29">
        <f>[1]数据处理!E10</f>
        <v>1754.840192119</v>
      </c>
      <c r="F10">
        <f>[1]数据处理!F10</f>
        <v>5</v>
      </c>
      <c r="G10" s="51" t="str">
        <f>[1]数据处理!G10</f>
        <v>SH513050</v>
      </c>
      <c r="H10" s="52" t="str">
        <f>[1]数据处理!H10</f>
        <v>中概互联网ETF</v>
      </c>
      <c r="I10" s="52" t="str">
        <f>[1]数据处理!I10</f>
        <v>中国互联50</v>
      </c>
      <c r="J10" s="52">
        <f>[1]数据处理!J10</f>
        <v>1.152</v>
      </c>
      <c r="K10" s="52">
        <f>[1]数据处理!K10</f>
        <v>44.82</v>
      </c>
      <c r="L10" s="59">
        <f>[1]数据处理!L10</f>
        <v>0.4572</v>
      </c>
      <c r="M10" s="52">
        <f>[1]数据处理!M10</f>
        <v>2.95</v>
      </c>
      <c r="N10" s="59">
        <f>[1]数据处理!N10</f>
        <v>0.1077</v>
      </c>
      <c r="O10" s="52">
        <f>[1]数据处理!O10</f>
        <v>0.0658</v>
      </c>
      <c r="P10" s="52">
        <f>[1]数据处理!P10</f>
        <v>0.0041</v>
      </c>
      <c r="Q10" s="73">
        <f>[1]数据处理!Q10</f>
        <v>15</v>
      </c>
      <c r="R10" s="74" t="str">
        <f>[1]数据处理!R10</f>
        <v>中概互联网ETF</v>
      </c>
      <c r="S10" s="75">
        <f>[1]数据处理!S10</f>
        <v>1.46289025731056</v>
      </c>
      <c r="T10" s="75">
        <f>[1]数据处理!T10</f>
        <v>0.349259674955276</v>
      </c>
      <c r="U10" s="75">
        <f>[1]数据处理!U10</f>
        <v>0.682490272373541</v>
      </c>
      <c r="V10" s="75">
        <f>[1]数据处理!V10</f>
        <v>0.551750972762646</v>
      </c>
      <c r="W10" s="75">
        <f>[1]数据处理!W10</f>
        <v>0.0085</v>
      </c>
      <c r="X10" s="75" t="str">
        <f>[1]数据处理!X10</f>
        <v>S</v>
      </c>
      <c r="Y10" s="80" t="str">
        <f>[1]数据处理!Y10</f>
        <v/>
      </c>
      <c r="Z10">
        <f>[1]数据处理!Z10</f>
        <v>0.6</v>
      </c>
      <c r="AA10">
        <f>[1]数据处理!AA10</f>
        <v>0.25</v>
      </c>
      <c r="AB10" t="str">
        <f>[1]数据处理!AB10</f>
        <v>H30533</v>
      </c>
      <c r="AC10" t="str">
        <f>[1]数据处理!AC10</f>
        <v>PE</v>
      </c>
      <c r="AD10">
        <f>[1]数据处理!AD10</f>
        <v>45</v>
      </c>
      <c r="AE10">
        <f>[1]数据处理!AE10</f>
        <v>6.81155015197568</v>
      </c>
      <c r="AF10">
        <f>[1]数据处理!AF10</f>
        <v>1.112</v>
      </c>
      <c r="AG10">
        <f>[1]数据处理!AG10</f>
        <v>1.0774</v>
      </c>
      <c r="AH10">
        <f>[1]数据处理!AH10</f>
        <v>1.0591</v>
      </c>
      <c r="AI10">
        <f>[1]数据处理!AI10</f>
        <v>1.04596666666667</v>
      </c>
      <c r="AJ10">
        <f>[1]数据处理!AJ10</f>
        <v>0.9791</v>
      </c>
      <c r="AK10">
        <f>[1]数据处理!AK10</f>
        <v>1.00534166666667</v>
      </c>
      <c r="AL10">
        <f>[1]数据处理!AL10</f>
        <v>1.0621</v>
      </c>
      <c r="AM10">
        <f>[1]数据处理!AM10</f>
        <v>0.816</v>
      </c>
      <c r="AN10">
        <f>[1]数据处理!AN10</f>
        <v>1.152</v>
      </c>
      <c r="AO10">
        <f>[1]数据处理!AO10</f>
        <v>0.816</v>
      </c>
      <c r="AP10">
        <f>[1]数据处理!AP10</f>
        <v>1.323</v>
      </c>
      <c r="AQ10">
        <f>[1]数据处理!AQ10</f>
        <v>0.245405405405405</v>
      </c>
      <c r="AR10">
        <f>[1]数据处理!AR10</f>
        <v>0.228144989339019</v>
      </c>
      <c r="AS10">
        <f>[1]数据处理!AS10</f>
        <v>0.945229585868634</v>
      </c>
      <c r="AT10">
        <f>[1]数据处理!AT10</f>
        <v>0.30649739425597</v>
      </c>
      <c r="AU10">
        <f>[1]数据处理!AU10</f>
        <v>1</v>
      </c>
      <c r="AV10" t="str">
        <f>[1]数据处理!AV10</f>
        <v/>
      </c>
      <c r="AW10" t="str">
        <f>[1]数据处理!AW10</f>
        <v/>
      </c>
      <c r="AX10" t="str">
        <f>[1]数据处理!AX10</f>
        <v/>
      </c>
      <c r="AY10">
        <f>[1]数据处理!AY10</f>
        <v>5</v>
      </c>
      <c r="AZ10" t="str">
        <f>[1]数据处理!AZ10</f>
        <v/>
      </c>
      <c r="BA10" t="str">
        <f>[1]数据处理!BA10</f>
        <v/>
      </c>
      <c r="BB10" t="str">
        <f>[1]数据处理!BB10</f>
        <v/>
      </c>
      <c r="BC10" t="str">
        <f>[1]数据处理!BC10</f>
        <v/>
      </c>
    </row>
    <row r="11" spans="1:55">
      <c r="A11" s="13" t="str">
        <f>[1]数据处理!A11</f>
        <v>B</v>
      </c>
      <c r="B11" s="14" t="str">
        <f>[1]数据处理!B11</f>
        <v>上证180</v>
      </c>
      <c r="C11" s="14">
        <f>[1]数据处理!C11</f>
        <v>8515.67</v>
      </c>
      <c r="D11" s="14">
        <f>[1]数据处理!D11</f>
        <v>9847.95120813399</v>
      </c>
      <c r="E11" s="28">
        <f>[1]数据处理!E11</f>
        <v>1150.19592875677</v>
      </c>
      <c r="F11">
        <f>[1]数据处理!F11</f>
        <v>6</v>
      </c>
      <c r="G11" s="49" t="str">
        <f>[1]数据处理!G11</f>
        <v>SH510180</v>
      </c>
      <c r="H11" s="50" t="str">
        <f>[1]数据处理!H11</f>
        <v>上证180ETF</v>
      </c>
      <c r="I11" s="50" t="str">
        <f>[1]数据处理!I11</f>
        <v>上证180</v>
      </c>
      <c r="J11" s="50">
        <f>[1]数据处理!J11</f>
        <v>3.557</v>
      </c>
      <c r="K11" s="50">
        <f>[1]数据处理!K11</f>
        <v>9.4</v>
      </c>
      <c r="L11" s="58">
        <f>[1]数据处理!L11</f>
        <v>0.1151</v>
      </c>
      <c r="M11" s="50">
        <f>[1]数据处理!M11</f>
        <v>1.02</v>
      </c>
      <c r="N11" s="58">
        <f>[1]数据处理!N11</f>
        <v>0.0126</v>
      </c>
      <c r="O11" s="50">
        <f>[1]数据处理!O11</f>
        <v>0.109</v>
      </c>
      <c r="P11" s="50">
        <f>[1]数据处理!P11</f>
        <v>0.0347</v>
      </c>
      <c r="Q11" s="70">
        <f>[1]数据处理!Q11</f>
        <v>138</v>
      </c>
      <c r="R11" s="71" t="str">
        <f>[1]数据处理!R11</f>
        <v>上证180ETF</v>
      </c>
      <c r="S11" s="72">
        <f>[1]数据处理!S11</f>
        <v>4.07397979341886</v>
      </c>
      <c r="T11" s="72">
        <f>[1]数据处理!T11</f>
        <v>0.563593430596341</v>
      </c>
      <c r="U11" s="72">
        <f>[1]数据处理!U11</f>
        <v>0.33731853116994</v>
      </c>
      <c r="V11" s="72">
        <f>[1]数据处理!V11</f>
        <v>0.240606319385141</v>
      </c>
      <c r="W11" s="72">
        <f>[1]数据处理!W11</f>
        <v>0.006</v>
      </c>
      <c r="X11" s="72" t="str">
        <f>[1]数据处理!X11</f>
        <v/>
      </c>
      <c r="Y11" s="79" t="str">
        <f>[1]数据处理!Y11</f>
        <v>B</v>
      </c>
      <c r="Z11">
        <f>[1]数据处理!Z11</f>
        <v>0.5</v>
      </c>
      <c r="AA11">
        <f>[1]数据处理!AA11</f>
        <v>0.1</v>
      </c>
      <c r="AB11" t="str">
        <f>[1]数据处理!AB11</f>
        <v>000010</v>
      </c>
      <c r="AC11" t="str">
        <f>[1]数据处理!AC11</f>
        <v>PB</v>
      </c>
      <c r="AD11">
        <f>[1]数据处理!AD11</f>
        <v>1.2</v>
      </c>
      <c r="AE11">
        <f>[1]数据处理!AE11</f>
        <v>0.862385321100918</v>
      </c>
      <c r="AF11">
        <f>[1]数据处理!AF11</f>
        <v>3.5064</v>
      </c>
      <c r="AG11">
        <f>[1]数据处理!AG11</f>
        <v>3.4693</v>
      </c>
      <c r="AH11">
        <f>[1]数据处理!AH11</f>
        <v>3.4633</v>
      </c>
      <c r="AI11">
        <f>[1]数据处理!AI11</f>
        <v>3.46843333333333</v>
      </c>
      <c r="AJ11">
        <f>[1]数据处理!AJ11</f>
        <v>3.3841</v>
      </c>
      <c r="AK11">
        <f>[1]数据处理!AK11</f>
        <v>3.46985</v>
      </c>
      <c r="AL11">
        <f>[1]数据处理!AL11</f>
        <v>3.611508</v>
      </c>
      <c r="AM11">
        <f>[1]数据处理!AM11</f>
        <v>3.104</v>
      </c>
      <c r="AN11">
        <f>[1]数据处理!AN11</f>
        <v>3.72</v>
      </c>
      <c r="AO11">
        <f>[1]数据处理!AO11</f>
        <v>3.104</v>
      </c>
      <c r="AP11">
        <f>[1]数据处理!AP11</f>
        <v>4.127</v>
      </c>
      <c r="AQ11">
        <f>[1]数据处理!AQ11</f>
        <v>0.0662470023980816</v>
      </c>
      <c r="AR11">
        <f>[1]数据处理!AR11</f>
        <v>0.0517445298639858</v>
      </c>
      <c r="AS11">
        <f>[1]数据处理!AS11</f>
        <v>0.266221513147208</v>
      </c>
      <c r="AT11">
        <f>[1]数据处理!AT11</f>
        <v>0.185172331913545</v>
      </c>
      <c r="AU11">
        <f>[1]数据处理!AU11</f>
        <v>1</v>
      </c>
      <c r="AV11" t="str">
        <f>[1]数据处理!AV11</f>
        <v/>
      </c>
      <c r="AW11">
        <f>[1]数据处理!AW11</f>
        <v>3</v>
      </c>
      <c r="AX11" t="str">
        <f>[1]数据处理!AX11</f>
        <v/>
      </c>
      <c r="AY11" t="str">
        <f>[1]数据处理!AY11</f>
        <v/>
      </c>
      <c r="AZ11" t="str">
        <f>[1]数据处理!AZ11</f>
        <v/>
      </c>
      <c r="BA11" t="str">
        <f>[1]数据处理!BA11</f>
        <v/>
      </c>
      <c r="BB11">
        <f>[1]数据处理!BB11</f>
        <v>8</v>
      </c>
      <c r="BC11" t="str">
        <f>[1]数据处理!BC11</f>
        <v/>
      </c>
    </row>
    <row r="12" spans="1:55">
      <c r="A12" s="15" t="str">
        <f>[1]数据处理!A12</f>
        <v/>
      </c>
      <c r="B12" s="16" t="str">
        <f>[1]数据处理!B12</f>
        <v>科创50</v>
      </c>
      <c r="C12" s="16">
        <f>[1]数据处理!C12</f>
        <v>997.06</v>
      </c>
      <c r="D12" s="16">
        <f>[1]数据处理!D12</f>
        <v>1106.98968977787</v>
      </c>
      <c r="E12" s="29">
        <f>[1]数据处理!E12</f>
        <v>186.787714287573</v>
      </c>
      <c r="F12">
        <f>[1]数据处理!F12</f>
        <v>7</v>
      </c>
      <c r="G12" s="51" t="str">
        <f>[1]数据处理!G12</f>
        <v>SH588000</v>
      </c>
      <c r="H12" s="52" t="str">
        <f>[1]数据处理!H12</f>
        <v>科创50ETF</v>
      </c>
      <c r="I12" s="52" t="str">
        <f>[1]数据处理!I12</f>
        <v>科创50</v>
      </c>
      <c r="J12" s="52">
        <f>[1]数据处理!J12</f>
        <v>1.038</v>
      </c>
      <c r="K12" s="52">
        <f>[1]数据处理!K12</f>
        <v>43.91</v>
      </c>
      <c r="L12" s="59">
        <f>[1]数据处理!L12</f>
        <v>0.2625</v>
      </c>
      <c r="M12" s="52">
        <f>[1]数据处理!M12</f>
        <v>4.46</v>
      </c>
      <c r="N12" s="59">
        <f>[1]数据处理!N12</f>
        <v>0.1488</v>
      </c>
      <c r="O12" s="52">
        <f>[1]数据处理!O12</f>
        <v>0.1074</v>
      </c>
      <c r="P12" s="52">
        <f>[1]数据处理!P12</f>
        <v>0.0039</v>
      </c>
      <c r="Q12" s="73">
        <f>[1]数据处理!Q12</f>
        <v>15</v>
      </c>
      <c r="R12" s="74" t="str">
        <f>[1]数据处理!R12</f>
        <v>科创50ETF</v>
      </c>
      <c r="S12" s="75">
        <f>[1]数据处理!S12</f>
        <v>1.033278984239</v>
      </c>
      <c r="T12" s="75">
        <f>[1]数据处理!T12</f>
        <v>0.196892104739085</v>
      </c>
      <c r="U12" s="75">
        <f>[1]数据处理!U12</f>
        <v>0.455688622754491</v>
      </c>
      <c r="V12" s="75">
        <f>[1]数据处理!V12</f>
        <v>0.378443113772455</v>
      </c>
      <c r="W12" s="75">
        <f>[1]数据处理!W12</f>
        <v>0.006</v>
      </c>
      <c r="X12" s="75" t="str">
        <f>[1]数据处理!X12</f>
        <v/>
      </c>
      <c r="Y12" s="80" t="str">
        <f>[1]数据处理!Y12</f>
        <v/>
      </c>
      <c r="Z12">
        <f>[1]数据处理!Z12</f>
        <v>0.5</v>
      </c>
      <c r="AA12">
        <f>[1]数据处理!AA12</f>
        <v>0.1</v>
      </c>
      <c r="AB12" t="str">
        <f>[1]数据处理!AB12</f>
        <v>000688</v>
      </c>
      <c r="AC12" t="str">
        <f>[1]数据处理!AC12</f>
        <v>PE</v>
      </c>
      <c r="AD12">
        <f>[1]数据处理!AD12</f>
        <v>75</v>
      </c>
      <c r="AE12">
        <f>[1]数据处理!AE12</f>
        <v>4.08845437616387</v>
      </c>
      <c r="AF12">
        <f>[1]数据处理!AF12</f>
        <v>1.027</v>
      </c>
      <c r="AG12">
        <f>[1]数据处理!AG12</f>
        <v>1.0136</v>
      </c>
      <c r="AH12">
        <f>[1]数据处理!AH12</f>
        <v>1.0099</v>
      </c>
      <c r="AI12">
        <f>[1]数据处理!AI12</f>
        <v>1.02223333333333</v>
      </c>
      <c r="AJ12">
        <f>[1]数据处理!AJ12</f>
        <v>1.04055</v>
      </c>
      <c r="AK12">
        <f>[1]数据处理!AK12</f>
        <v>1.06983333333333</v>
      </c>
      <c r="AL12">
        <f>[1]数据处理!AL12</f>
        <v>1.121164</v>
      </c>
      <c r="AM12">
        <f>[1]数据处理!AM12</f>
        <v>0.932</v>
      </c>
      <c r="AN12">
        <f>[1]数据处理!AN12</f>
        <v>1.229</v>
      </c>
      <c r="AO12">
        <f>[1]数据处理!AO12</f>
        <v>0.909</v>
      </c>
      <c r="AP12">
        <f>[1]数据处理!AP12</f>
        <v>1.452</v>
      </c>
      <c r="AQ12">
        <f>[1]数据处理!AQ12</f>
        <v>0</v>
      </c>
      <c r="AR12">
        <f>[1]数据处理!AR12</f>
        <v>0.0328358208955225</v>
      </c>
      <c r="AS12">
        <f>[1]数据处理!AS12</f>
        <v>0.465048573885329</v>
      </c>
      <c r="AT12">
        <f>[1]数据处理!AT12</f>
        <v>0.298063492117435</v>
      </c>
      <c r="AU12">
        <f>[1]数据处理!AU12</f>
        <v>1</v>
      </c>
      <c r="AV12" t="str">
        <f>[1]数据处理!AV12</f>
        <v/>
      </c>
      <c r="AW12" t="str">
        <f>[1]数据处理!AW12</f>
        <v/>
      </c>
      <c r="AX12" t="str">
        <f>[1]数据处理!AX12</f>
        <v/>
      </c>
      <c r="AY12">
        <f>[1]数据处理!AY12</f>
        <v>5</v>
      </c>
      <c r="AZ12" t="str">
        <f>[1]数据处理!AZ12</f>
        <v/>
      </c>
      <c r="BA12" t="str">
        <f>[1]数据处理!BA12</f>
        <v/>
      </c>
      <c r="BB12" t="str">
        <f>[1]数据处理!BB12</f>
        <v/>
      </c>
      <c r="BC12" t="str">
        <f>[1]数据处理!BC12</f>
        <v/>
      </c>
    </row>
    <row r="13" spans="1:55">
      <c r="A13" s="13" t="str">
        <f>[1]数据处理!A13</f>
        <v/>
      </c>
      <c r="B13" s="14" t="str">
        <f>[1]数据处理!B13</f>
        <v>国证芯片</v>
      </c>
      <c r="C13" s="14">
        <f>[1]数据处理!C13</f>
        <v>7534.04</v>
      </c>
      <c r="D13" s="14">
        <f>[1]数据处理!D13</f>
        <v>10271.1579598149</v>
      </c>
      <c r="E13" s="28">
        <f>[1]数据处理!E13</f>
        <v>2945.67232676686</v>
      </c>
      <c r="F13">
        <f>[1]数据处理!F13</f>
        <v>8</v>
      </c>
      <c r="G13" s="49" t="str">
        <f>[1]数据处理!G13</f>
        <v>SZ159995</v>
      </c>
      <c r="H13" s="50" t="str">
        <f>[1]数据处理!H13</f>
        <v>芯片ETF</v>
      </c>
      <c r="I13" s="50" t="str">
        <f>[1]数据处理!I13</f>
        <v>国证芯片</v>
      </c>
      <c r="J13" s="50">
        <f>[1]数据处理!J13</f>
        <v>1.025</v>
      </c>
      <c r="K13" s="50">
        <f>[1]数据处理!K13</f>
        <v>36.29</v>
      </c>
      <c r="L13" s="58">
        <f>[1]数据处理!L13</f>
        <v>0.0792</v>
      </c>
      <c r="M13" s="50">
        <f>[1]数据处理!M13</f>
        <v>4.04</v>
      </c>
      <c r="N13" s="58">
        <f>[1]数据处理!N13</f>
        <v>0.0576</v>
      </c>
      <c r="O13" s="50">
        <f>[1]数据处理!O13</f>
        <v>0.1114</v>
      </c>
      <c r="P13" s="50">
        <f>[1]数据处理!P13</f>
        <v>0.0033</v>
      </c>
      <c r="Q13" s="70">
        <f>[1]数据处理!Q13</f>
        <v>1357</v>
      </c>
      <c r="R13" s="71" t="str">
        <f>[1]数据处理!R13</f>
        <v>芯片ETF</v>
      </c>
      <c r="S13" s="72">
        <f>[1]数据处理!S13</f>
        <v>1.29477977230481</v>
      </c>
      <c r="T13" s="72">
        <f>[1]数据处理!T13</f>
        <v>0.208996076610257</v>
      </c>
      <c r="U13" s="72">
        <f>[1]数据处理!U13</f>
        <v>0.496203904555314</v>
      </c>
      <c r="V13" s="72">
        <f>[1]数据处理!V13</f>
        <v>0.4441431670282</v>
      </c>
      <c r="W13" s="72">
        <f>[1]数据处理!W13</f>
        <v>0.006</v>
      </c>
      <c r="X13" s="72" t="str">
        <f>[1]数据处理!X13</f>
        <v/>
      </c>
      <c r="Y13" s="79" t="str">
        <f>[1]数据处理!Y13</f>
        <v/>
      </c>
      <c r="Z13">
        <f>[1]数据处理!Z13</f>
        <v>0.5</v>
      </c>
      <c r="AA13">
        <f>[1]数据处理!AA13</f>
        <v>0.1</v>
      </c>
      <c r="AB13" t="str">
        <f>[1]数据处理!AB13</f>
        <v>980017</v>
      </c>
      <c r="AC13" t="str">
        <f>[1]数据处理!AC13</f>
        <v>PE</v>
      </c>
      <c r="AD13">
        <f>[1]数据处理!AD13</f>
        <v>70</v>
      </c>
      <c r="AE13">
        <f>[1]数据处理!AE13</f>
        <v>3.25763016157989</v>
      </c>
      <c r="AF13">
        <f>[1]数据处理!AF13</f>
        <v>1.014</v>
      </c>
      <c r="AG13">
        <f>[1]数据处理!AG13</f>
        <v>1.0104</v>
      </c>
      <c r="AH13">
        <f>[1]数据处理!AH13</f>
        <v>1.0246</v>
      </c>
      <c r="AI13">
        <f>[1]数据处理!AI13</f>
        <v>1.03373333333333</v>
      </c>
      <c r="AJ13">
        <f>[1]数据处理!AJ13</f>
        <v>1.04071666666667</v>
      </c>
      <c r="AK13">
        <f>[1]数据处理!AK13</f>
        <v>1.09533333333333</v>
      </c>
      <c r="AL13">
        <f>[1]数据处理!AL13</f>
        <v>1.196996</v>
      </c>
      <c r="AM13">
        <f>[1]数据处理!AM13</f>
        <v>0.929</v>
      </c>
      <c r="AN13">
        <f>[1]数据处理!AN13</f>
        <v>1.288</v>
      </c>
      <c r="AO13">
        <f>[1]数据处理!AO13</f>
        <v>0.929</v>
      </c>
      <c r="AP13">
        <f>[1]数据处理!AP13</f>
        <v>1.633</v>
      </c>
      <c r="AQ13">
        <f>[1]数据处理!AQ13</f>
        <v>-0.00388726919339165</v>
      </c>
      <c r="AR13">
        <f>[1]数据处理!AR13</f>
        <v>0.0229540918163672</v>
      </c>
      <c r="AS13">
        <f>[1]数据处理!AS13</f>
        <v>0.50244084808618</v>
      </c>
      <c r="AT13">
        <f>[1]数据处理!AT13</f>
        <v>0.394923535807631</v>
      </c>
      <c r="AU13">
        <f>[1]数据处理!AU13</f>
        <v>1</v>
      </c>
      <c r="AV13" t="str">
        <f>[1]数据处理!AV13</f>
        <v/>
      </c>
      <c r="AW13">
        <f>[1]数据处理!AW13</f>
        <v>3</v>
      </c>
      <c r="AX13" t="str">
        <f>[1]数据处理!AX13</f>
        <v/>
      </c>
      <c r="AY13">
        <f>[1]数据处理!AY13</f>
        <v>5</v>
      </c>
      <c r="AZ13" t="str">
        <f>[1]数据处理!AZ13</f>
        <v/>
      </c>
      <c r="BA13">
        <f>[1]数据处理!BA13</f>
        <v>7</v>
      </c>
      <c r="BB13" t="str">
        <f>[1]数据处理!BB13</f>
        <v/>
      </c>
      <c r="BC13" t="str">
        <f>[1]数据处理!BC13</f>
        <v/>
      </c>
    </row>
    <row r="14" spans="1:55">
      <c r="A14" s="15" t="str">
        <f>[1]数据处理!A14</f>
        <v/>
      </c>
      <c r="B14" s="16" t="str">
        <f>[1]数据处理!B14</f>
        <v>红利指数</v>
      </c>
      <c r="C14" s="16">
        <f>[1]数据处理!C14</f>
        <v>2759.14</v>
      </c>
      <c r="D14" s="16">
        <f>[1]数据处理!D14</f>
        <v>2791.8537254191</v>
      </c>
      <c r="E14" s="29">
        <f>[1]数据处理!E14</f>
        <v>193.680311328359</v>
      </c>
      <c r="F14">
        <f>[1]数据处理!F14</f>
        <v>9</v>
      </c>
      <c r="G14" s="51" t="str">
        <f>[1]数据处理!G14</f>
        <v>SH510880</v>
      </c>
      <c r="H14" s="52" t="str">
        <f>[1]数据处理!H14</f>
        <v>红利ETF</v>
      </c>
      <c r="I14" s="52" t="str">
        <f>[1]数据处理!I14</f>
        <v>红利指数</v>
      </c>
      <c r="J14" s="52">
        <f>[1]数据处理!J14</f>
        <v>2.897</v>
      </c>
      <c r="K14" s="52">
        <f>[1]数据处理!K14</f>
        <v>4.86</v>
      </c>
      <c r="L14" s="59">
        <f>[1]数据处理!L14</f>
        <v>0.0075</v>
      </c>
      <c r="M14" s="52">
        <f>[1]数据处理!M14</f>
        <v>0.52</v>
      </c>
      <c r="N14" s="59">
        <f>[1]数据处理!N14</f>
        <v>0.0064</v>
      </c>
      <c r="O14" s="52">
        <f>[1]数据处理!O14</f>
        <v>0.1066</v>
      </c>
      <c r="P14" s="52">
        <f>[1]数据处理!P14</f>
        <v>0.0717</v>
      </c>
      <c r="Q14" s="73">
        <f>[1]数据处理!Q14</f>
        <v>123</v>
      </c>
      <c r="R14" s="74" t="str">
        <f>[1]数据处理!R14</f>
        <v>红利ETF</v>
      </c>
      <c r="S14" s="75">
        <f>[1]数据处理!S14</f>
        <v>2.93959397342682</v>
      </c>
      <c r="T14" s="75">
        <f>[1]数据处理!T14</f>
        <v>0.355902918915021</v>
      </c>
      <c r="U14" s="75">
        <f>[1]数据处理!U14</f>
        <v>0.272759350741002</v>
      </c>
      <c r="V14" s="75">
        <f>[1]数据处理!V14</f>
        <v>0.132634730538922</v>
      </c>
      <c r="W14" s="75">
        <f>[1]数据处理!W14</f>
        <v>0.006</v>
      </c>
      <c r="X14" s="75" t="str">
        <f>[1]数据处理!X14</f>
        <v/>
      </c>
      <c r="Y14" s="80" t="str">
        <f>[1]数据处理!Y14</f>
        <v/>
      </c>
      <c r="Z14">
        <f>[1]数据处理!Z14</f>
        <v>0.5</v>
      </c>
      <c r="AA14">
        <f>[1]数据处理!AA14</f>
        <v>0.1</v>
      </c>
      <c r="AB14" t="str">
        <f>[1]数据处理!AB14</f>
        <v>000015</v>
      </c>
      <c r="AC14" t="str">
        <f>[1]数据处理!AC14</f>
        <v>PB</v>
      </c>
      <c r="AD14">
        <f>[1]数据处理!AD14</f>
        <v>0.7</v>
      </c>
      <c r="AE14">
        <f>[1]数据处理!AE14</f>
        <v>0.455909943714822</v>
      </c>
      <c r="AF14">
        <f>[1]数据处理!AF14</f>
        <v>2.8938</v>
      </c>
      <c r="AG14">
        <f>[1]数据处理!AG14</f>
        <v>2.8775</v>
      </c>
      <c r="AH14">
        <f>[1]数据处理!AH14</f>
        <v>2.8972</v>
      </c>
      <c r="AI14">
        <f>[1]数据处理!AI14</f>
        <v>2.93246666666667</v>
      </c>
      <c r="AJ14">
        <f>[1]数据处理!AJ14</f>
        <v>2.90556666666667</v>
      </c>
      <c r="AK14">
        <f>[1]数据处理!AK14</f>
        <v>2.92816666666667</v>
      </c>
      <c r="AL14">
        <f>[1]数据处理!AL14</f>
        <v>2.908144</v>
      </c>
      <c r="AM14">
        <f>[1]数据处理!AM14</f>
        <v>2.747</v>
      </c>
      <c r="AN14">
        <f>[1]数据处理!AN14</f>
        <v>3.108</v>
      </c>
      <c r="AO14">
        <f>[1]数据处理!AO14</f>
        <v>2.671</v>
      </c>
      <c r="AP14">
        <f>[1]数据处理!AP14</f>
        <v>3.108</v>
      </c>
      <c r="AQ14">
        <f>[1]数据处理!AQ14</f>
        <v>-0.0172998643147897</v>
      </c>
      <c r="AR14">
        <f>[1]数据处理!AR14</f>
        <v>-0.0235928547354231</v>
      </c>
      <c r="AS14">
        <f>[1]数据处理!AS14</f>
        <v>0.172339988601048</v>
      </c>
      <c r="AT14">
        <f>[1]数据处理!AT14</f>
        <v>0.0787351310894804</v>
      </c>
      <c r="AU14">
        <f>[1]数据处理!AU14</f>
        <v>1</v>
      </c>
      <c r="AV14">
        <f>[1]数据处理!AV14</f>
        <v>2</v>
      </c>
      <c r="AW14">
        <f>[1]数据处理!AW14</f>
        <v>3</v>
      </c>
      <c r="AX14" t="str">
        <f>[1]数据处理!AX14</f>
        <v/>
      </c>
      <c r="AY14" t="str">
        <f>[1]数据处理!AY14</f>
        <v/>
      </c>
      <c r="AZ14" t="str">
        <f>[1]数据处理!AZ14</f>
        <v/>
      </c>
      <c r="BA14" t="str">
        <f>[1]数据处理!BA14</f>
        <v/>
      </c>
      <c r="BB14" t="str">
        <f>[1]数据处理!BB14</f>
        <v/>
      </c>
      <c r="BC14" t="str">
        <f>[1]数据处理!BC14</f>
        <v/>
      </c>
    </row>
    <row r="15" spans="1:55">
      <c r="A15" s="13" t="str">
        <f>[1]数据处理!A15</f>
        <v/>
      </c>
      <c r="B15" s="14" t="str">
        <f>[1]数据处理!B15</f>
        <v>中证军工</v>
      </c>
      <c r="C15" s="14">
        <f>[1]数据处理!C15</f>
        <v>11241.7</v>
      </c>
      <c r="D15" s="14">
        <f>[1]数据处理!D15</f>
        <v>10959.4706154944</v>
      </c>
      <c r="E15" s="28">
        <f>[1]数据处理!E15</f>
        <v>2098.2846655114</v>
      </c>
      <c r="F15">
        <f>[1]数据处理!F15</f>
        <v>10</v>
      </c>
      <c r="G15" s="49" t="str">
        <f>[1]数据处理!G15</f>
        <v>SH512660</v>
      </c>
      <c r="H15" s="50" t="str">
        <f>[1]数据处理!H15</f>
        <v>军工ETF</v>
      </c>
      <c r="I15" s="50" t="str">
        <f>[1]数据处理!I15</f>
        <v>中证军工</v>
      </c>
      <c r="J15" s="50">
        <f>[1]数据处理!J15</f>
        <v>1.091</v>
      </c>
      <c r="K15" s="50">
        <f>[1]数据处理!K15</f>
        <v>53.38</v>
      </c>
      <c r="L15" s="58">
        <f>[1]数据处理!L15</f>
        <v>0.0879</v>
      </c>
      <c r="M15" s="50">
        <f>[1]数据处理!M15</f>
        <v>3.15</v>
      </c>
      <c r="N15" s="58">
        <f>[1]数据处理!N15</f>
        <v>0.3465</v>
      </c>
      <c r="O15" s="50">
        <f>[1]数据处理!O15</f>
        <v>0.059</v>
      </c>
      <c r="P15" s="50">
        <f>[1]数据处理!P15</f>
        <v>0.0052</v>
      </c>
      <c r="Q15" s="70">
        <f>[1]数据处理!Q15</f>
        <v>1</v>
      </c>
      <c r="R15" s="71" t="str">
        <f>[1]数据处理!R15</f>
        <v>军工ETF</v>
      </c>
      <c r="S15" s="72">
        <f>[1]数据处理!S15</f>
        <v>1.16189382974336</v>
      </c>
      <c r="T15" s="72">
        <f>[1]数据处理!T15</f>
        <v>0.20419746191657</v>
      </c>
      <c r="U15" s="72">
        <f>[1]数据处理!U15</f>
        <v>0.415989159891599</v>
      </c>
      <c r="V15" s="72">
        <f>[1]数据处理!V15</f>
        <v>0.260840108401084</v>
      </c>
      <c r="W15" s="72">
        <f>[1]数据处理!W15</f>
        <v>0.006</v>
      </c>
      <c r="X15" s="72" t="str">
        <f>[1]数据处理!X15</f>
        <v/>
      </c>
      <c r="Y15" s="79" t="str">
        <f>[1]数据处理!Y15</f>
        <v/>
      </c>
      <c r="Z15">
        <f>[1]数据处理!Z15</f>
        <v>0.5</v>
      </c>
      <c r="AA15">
        <f>[1]数据处理!AA15</f>
        <v>0.1</v>
      </c>
      <c r="AB15" t="str">
        <f>[1]数据处理!AB15</f>
        <v>399967</v>
      </c>
      <c r="AC15" t="str">
        <f>[1]数据处理!AC15</f>
        <v>PE</v>
      </c>
      <c r="AD15">
        <f>[1]数据处理!AD15</f>
        <v>60</v>
      </c>
      <c r="AE15">
        <f>[1]数据处理!AE15</f>
        <v>9.04745762711864</v>
      </c>
      <c r="AF15">
        <f>[1]数据处理!AF15</f>
        <v>1.097</v>
      </c>
      <c r="AG15">
        <f>[1]数据处理!AG15</f>
        <v>1.0833</v>
      </c>
      <c r="AH15">
        <f>[1]数据处理!AH15</f>
        <v>1.08065</v>
      </c>
      <c r="AI15">
        <f>[1]数据处理!AI15</f>
        <v>1.09823333333333</v>
      </c>
      <c r="AJ15">
        <f>[1]数据处理!AJ15</f>
        <v>1.13648333333333</v>
      </c>
      <c r="AK15">
        <f>[1]数据处理!AK15</f>
        <v>1.15775833333333</v>
      </c>
      <c r="AL15">
        <f>[1]数据处理!AL15</f>
        <v>1.153696</v>
      </c>
      <c r="AM15">
        <f>[1]数据处理!AM15</f>
        <v>1.033</v>
      </c>
      <c r="AN15">
        <f>[1]数据处理!AN15</f>
        <v>1.254</v>
      </c>
      <c r="AO15">
        <f>[1]数据处理!AO15</f>
        <v>0.862</v>
      </c>
      <c r="AP15">
        <f>[1]数据处理!AP15</f>
        <v>1.458</v>
      </c>
      <c r="AQ15">
        <f>[1]数据处理!AQ15</f>
        <v>-0.039612676056338</v>
      </c>
      <c r="AR15">
        <f>[1]数据处理!AR15</f>
        <v>-0.0554112554112555</v>
      </c>
      <c r="AS15">
        <f>[1]数据处理!AS15</f>
        <v>0.303531594804854</v>
      </c>
      <c r="AT15">
        <f>[1]数据处理!AT15</f>
        <v>0.224213813810684</v>
      </c>
      <c r="AU15">
        <f>[1]数据处理!AU15</f>
        <v>1</v>
      </c>
      <c r="AV15" t="str">
        <f>[1]数据处理!AV15</f>
        <v/>
      </c>
      <c r="AW15" t="str">
        <f>[1]数据处理!AW15</f>
        <v/>
      </c>
      <c r="AX15" t="str">
        <f>[1]数据处理!AX15</f>
        <v/>
      </c>
      <c r="AY15" t="str">
        <f>[1]数据处理!AY15</f>
        <v/>
      </c>
      <c r="AZ15" t="str">
        <f>[1]数据处理!AZ15</f>
        <v/>
      </c>
      <c r="BA15" t="str">
        <f>[1]数据处理!BA15</f>
        <v/>
      </c>
      <c r="BB15" t="str">
        <f>[1]数据处理!BB15</f>
        <v/>
      </c>
      <c r="BC15" t="str">
        <f>[1]数据处理!BC15</f>
        <v/>
      </c>
    </row>
    <row r="16" spans="1:55">
      <c r="A16" s="15" t="str">
        <f>[1]数据处理!A16</f>
        <v/>
      </c>
      <c r="B16" s="16" t="str">
        <f>[1]数据处理!B16</f>
        <v>5G通信</v>
      </c>
      <c r="C16" s="16">
        <f>[1]数据处理!C16</f>
        <v>703.2</v>
      </c>
      <c r="D16" s="16">
        <f>[1]数据处理!D16</f>
        <v>803.931154720118</v>
      </c>
      <c r="E16" s="29">
        <f>[1]数据处理!E16</f>
        <v>140.469193961797</v>
      </c>
      <c r="F16">
        <f>[1]数据处理!F16</f>
        <v>11</v>
      </c>
      <c r="G16" s="51" t="str">
        <f>[1]数据处理!G16</f>
        <v>SH515050</v>
      </c>
      <c r="H16" s="52" t="str">
        <f>[1]数据处理!H16</f>
        <v>5GETF</v>
      </c>
      <c r="I16" s="52" t="str">
        <f>[1]数据处理!I16</f>
        <v>5G通信</v>
      </c>
      <c r="J16" s="52">
        <f>[1]数据处理!J16</f>
        <v>0.817</v>
      </c>
      <c r="K16" s="52">
        <f>[1]数据处理!K16</f>
        <v>23.08</v>
      </c>
      <c r="L16" s="59">
        <f>[1]数据处理!L16</f>
        <v>0.0634</v>
      </c>
      <c r="M16" s="52">
        <f>[1]数据处理!M16</f>
        <v>2.75</v>
      </c>
      <c r="N16" s="59">
        <f>[1]数据处理!N16</f>
        <v>0.0623</v>
      </c>
      <c r="O16" s="52">
        <f>[1]数据处理!O16</f>
        <v>0.119</v>
      </c>
      <c r="P16" s="52">
        <f>[1]数据处理!P16</f>
        <v>0.0126</v>
      </c>
      <c r="Q16" s="73">
        <f>[1]数据处理!Q16</f>
        <v>13456</v>
      </c>
      <c r="R16" s="74" t="str">
        <f>[1]数据处理!R16</f>
        <v>5GETF</v>
      </c>
      <c r="S16" s="75">
        <f>[1]数据处理!S16</f>
        <v>0.918373330438246</v>
      </c>
      <c r="T16" s="75">
        <f>[1]数据处理!T16</f>
        <v>0.15972764378098</v>
      </c>
      <c r="U16" s="75">
        <f>[1]数据处理!U16</f>
        <v>0.512096774193548</v>
      </c>
      <c r="V16" s="75">
        <f>[1]数据处理!V16</f>
        <v>0.450940860215054</v>
      </c>
      <c r="W16" s="75">
        <f>[1]数据处理!W16</f>
        <v>0.006</v>
      </c>
      <c r="X16" s="75" t="str">
        <f>[1]数据处理!X16</f>
        <v/>
      </c>
      <c r="Y16" s="80" t="str">
        <f>[1]数据处理!Y16</f>
        <v/>
      </c>
      <c r="Z16">
        <f>[1]数据处理!Z16</f>
        <v>0.5</v>
      </c>
      <c r="AA16">
        <f>[1]数据处理!AA16</f>
        <v>0.1</v>
      </c>
      <c r="AB16" t="str">
        <f>[1]数据处理!AB16</f>
        <v>931079</v>
      </c>
      <c r="AC16" t="str">
        <f>[1]数据处理!AC16</f>
        <v>PE</v>
      </c>
      <c r="AD16">
        <f>[1]数据处理!AD16</f>
        <v>35</v>
      </c>
      <c r="AE16">
        <f>[1]数据处理!AE16</f>
        <v>1.93949579831933</v>
      </c>
      <c r="AF16">
        <f>[1]数据处理!AF16</f>
        <v>0.81</v>
      </c>
      <c r="AG16">
        <f>[1]数据处理!AG16</f>
        <v>0.8008</v>
      </c>
      <c r="AH16">
        <f>[1]数据处理!AH16</f>
        <v>0.80025</v>
      </c>
      <c r="AI16">
        <f>[1]数据处理!AI16</f>
        <v>0.802933333333333</v>
      </c>
      <c r="AJ16">
        <f>[1]数据处理!AJ16</f>
        <v>0.799433333333333</v>
      </c>
      <c r="AK16">
        <f>[1]数据处理!AK16</f>
        <v>0.840066666666667</v>
      </c>
      <c r="AL16">
        <f>[1]数据处理!AL16</f>
        <v>0.908956</v>
      </c>
      <c r="AM16">
        <f>[1]数据处理!AM16</f>
        <v>0.726</v>
      </c>
      <c r="AN16">
        <f>[1]数据处理!AN16</f>
        <v>0.971</v>
      </c>
      <c r="AO16">
        <f>[1]数据处理!AO16</f>
        <v>0.726</v>
      </c>
      <c r="AP16">
        <f>[1]数据处理!AP16</f>
        <v>1.278</v>
      </c>
      <c r="AQ16">
        <f>[1]数据处理!AQ16</f>
        <v>0.0368020304568527</v>
      </c>
      <c r="AR16">
        <f>[1]数据处理!AR16</f>
        <v>0.0460947503201023</v>
      </c>
      <c r="AS16">
        <f>[1]数据处理!AS16</f>
        <v>0.454786522887413</v>
      </c>
      <c r="AT16">
        <f>[1]数据处理!AT16</f>
        <v>0.411206010341984</v>
      </c>
      <c r="AU16">
        <f>[1]数据处理!AU16</f>
        <v>1</v>
      </c>
      <c r="AV16" t="str">
        <f>[1]数据处理!AV16</f>
        <v/>
      </c>
      <c r="AW16">
        <f>[1]数据处理!AW16</f>
        <v>3</v>
      </c>
      <c r="AX16">
        <f>[1]数据处理!AX16</f>
        <v>4</v>
      </c>
      <c r="AY16">
        <f>[1]数据处理!AY16</f>
        <v>5</v>
      </c>
      <c r="AZ16">
        <f>[1]数据处理!AZ16</f>
        <v>6</v>
      </c>
      <c r="BA16" t="str">
        <f>[1]数据处理!BA16</f>
        <v/>
      </c>
      <c r="BB16" t="str">
        <f>[1]数据处理!BB16</f>
        <v/>
      </c>
      <c r="BC16" t="str">
        <f>[1]数据处理!BC16</f>
        <v/>
      </c>
    </row>
    <row r="17" spans="1:55">
      <c r="A17" s="13" t="str">
        <f>[1]数据处理!A17</f>
        <v/>
      </c>
      <c r="B17" s="14" t="str">
        <f>[1]数据处理!B17</f>
        <v>创业板指</v>
      </c>
      <c r="C17" s="14">
        <f>[1]数据处理!C17</f>
        <v>2448.27</v>
      </c>
      <c r="D17" s="14">
        <f>[1]数据处理!D17</f>
        <v>2728.73531281455</v>
      </c>
      <c r="E17" s="28">
        <f>[1]数据处理!E17</f>
        <v>581.79784957426</v>
      </c>
      <c r="F17">
        <f>[1]数据处理!F17</f>
        <v>12</v>
      </c>
      <c r="G17" s="49" t="str">
        <f>[1]数据处理!G17</f>
        <v>SZ159915</v>
      </c>
      <c r="H17" s="50" t="str">
        <f>[1]数据处理!H17</f>
        <v>创业板ETF易方达</v>
      </c>
      <c r="I17" s="50" t="str">
        <f>[1]数据处理!I17</f>
        <v>创业板指</v>
      </c>
      <c r="J17" s="50">
        <f>[1]数据处理!J17</f>
        <v>2.375</v>
      </c>
      <c r="K17" s="50">
        <f>[1]数据处理!K17</f>
        <v>40.05</v>
      </c>
      <c r="L17" s="58">
        <f>[1]数据处理!L17</f>
        <v>0.2112</v>
      </c>
      <c r="M17" s="50">
        <f>[1]数据处理!M17</f>
        <v>5.19</v>
      </c>
      <c r="N17" s="58">
        <f>[1]数据处理!N17</f>
        <v>0.4747</v>
      </c>
      <c r="O17" s="50">
        <f>[1]数据处理!O17</f>
        <v>0.1295</v>
      </c>
      <c r="P17" s="50">
        <f>[1]数据处理!P17</f>
        <v>0.0054</v>
      </c>
      <c r="Q17" s="70">
        <f>[1]数据处理!Q17</f>
        <v>6</v>
      </c>
      <c r="R17" s="71" t="str">
        <f>[1]数据处理!R17</f>
        <v>创业板ETF易方达</v>
      </c>
      <c r="S17" s="72">
        <f>[1]数据处理!S17</f>
        <v>2.64851699342215</v>
      </c>
      <c r="T17" s="72">
        <f>[1]数据处理!T17</f>
        <v>0.570471966247062</v>
      </c>
      <c r="U17" s="72">
        <f>[1]数据处理!U17</f>
        <v>0.396237337192475</v>
      </c>
      <c r="V17" s="72">
        <f>[1]数据处理!V17</f>
        <v>0.312590448625181</v>
      </c>
      <c r="W17" s="72">
        <f>[1]数据处理!W17</f>
        <v>0.006</v>
      </c>
      <c r="X17" s="72" t="str">
        <f>[1]数据处理!X17</f>
        <v/>
      </c>
      <c r="Y17" s="79" t="str">
        <f>[1]数据处理!Y17</f>
        <v/>
      </c>
      <c r="Z17">
        <f>[1]数据处理!Z17</f>
        <v>0.5</v>
      </c>
      <c r="AA17">
        <f>[1]数据处理!AA17</f>
        <v>0.1</v>
      </c>
      <c r="AB17" t="str">
        <f>[1]数据处理!AB17</f>
        <v>399006</v>
      </c>
      <c r="AC17" t="str">
        <f>[1]数据处理!AC17</f>
        <v>PE</v>
      </c>
      <c r="AD17">
        <f>[1]数据处理!AD17</f>
        <v>38</v>
      </c>
      <c r="AE17">
        <f>[1]数据处理!AE17</f>
        <v>3.09266409266409</v>
      </c>
      <c r="AF17">
        <f>[1]数据处理!AF17</f>
        <v>2.3222</v>
      </c>
      <c r="AG17">
        <f>[1]数据处理!AG17</f>
        <v>2.2989</v>
      </c>
      <c r="AH17">
        <f>[1]数据处理!AH17</f>
        <v>2.2882</v>
      </c>
      <c r="AI17">
        <f>[1]数据处理!AI17</f>
        <v>2.29393333333333</v>
      </c>
      <c r="AJ17">
        <f>[1]数据处理!AJ17</f>
        <v>2.29963333333333</v>
      </c>
      <c r="AK17">
        <f>[1]数据处理!AK17</f>
        <v>2.40008333333333</v>
      </c>
      <c r="AL17">
        <f>[1]数据处理!AL17</f>
        <v>2.503808</v>
      </c>
      <c r="AM17">
        <f>[1]数据处理!AM17</f>
        <v>2.166</v>
      </c>
      <c r="AN17">
        <f>[1]数据处理!AN17</f>
        <v>2.717</v>
      </c>
      <c r="AO17">
        <f>[1]数据处理!AO17</f>
        <v>2.086</v>
      </c>
      <c r="AP17">
        <f>[1]数据处理!AP17</f>
        <v>3.219</v>
      </c>
      <c r="AQ17">
        <f>[1]数据处理!AQ17</f>
        <v>0.0635915808329601</v>
      </c>
      <c r="AR17">
        <f>[1]数据处理!AR17</f>
        <v>0.00550381033022858</v>
      </c>
      <c r="AS17">
        <f>[1]数据处理!AS17</f>
        <v>0.402090701081728</v>
      </c>
      <c r="AT17">
        <f>[1]数据处理!AT17</f>
        <v>0.28667355855778</v>
      </c>
      <c r="AU17" t="str">
        <f>[1]数据处理!AU17</f>
        <v/>
      </c>
      <c r="AV17" t="str">
        <f>[1]数据处理!AV17</f>
        <v/>
      </c>
      <c r="AW17" t="str">
        <f>[1]数据处理!AW17</f>
        <v/>
      </c>
      <c r="AX17" t="str">
        <f>[1]数据处理!AX17</f>
        <v/>
      </c>
      <c r="AY17" t="str">
        <f>[1]数据处理!AY17</f>
        <v/>
      </c>
      <c r="AZ17">
        <f>[1]数据处理!AZ17</f>
        <v>6</v>
      </c>
      <c r="BA17" t="str">
        <f>[1]数据处理!BA17</f>
        <v/>
      </c>
      <c r="BB17" t="str">
        <f>[1]数据处理!BB17</f>
        <v/>
      </c>
      <c r="BC17" t="str">
        <f>[1]数据处理!BC17</f>
        <v/>
      </c>
    </row>
    <row r="18" spans="1:55">
      <c r="A18" s="15" t="str">
        <f>[1]数据处理!A18</f>
        <v>B</v>
      </c>
      <c r="B18" s="16" t="str">
        <f>[1]数据处理!B18</f>
        <v>中华半导体</v>
      </c>
      <c r="C18" s="16">
        <f>[1]数据处理!C18</f>
        <v>7168.18</v>
      </c>
      <c r="D18" s="16">
        <f>[1]数据处理!D18</f>
        <v>10248.2371588021</v>
      </c>
      <c r="E18" s="29">
        <f>[1]数据处理!E18</f>
        <v>2221.2064145228</v>
      </c>
      <c r="F18">
        <f>[1]数据处理!F18</f>
        <v>13</v>
      </c>
      <c r="G18" s="51" t="str">
        <f>[1]数据处理!G18</f>
        <v>SH512760</v>
      </c>
      <c r="H18" s="52" t="str">
        <f>[1]数据处理!H18</f>
        <v>芯片ETF</v>
      </c>
      <c r="I18" s="52" t="str">
        <f>[1]数据处理!I18</f>
        <v>中华半导体</v>
      </c>
      <c r="J18" s="52">
        <f>[1]数据处理!J18</f>
        <v>0.961</v>
      </c>
      <c r="K18" s="52">
        <f>[1]数据处理!K18</f>
        <v>39.66</v>
      </c>
      <c r="L18" s="59">
        <f>[1]数据处理!L18</f>
        <v>0.0616</v>
      </c>
      <c r="M18" s="52">
        <f>[1]数据处理!M18</f>
        <v>4.21</v>
      </c>
      <c r="N18" s="59">
        <f>[1]数据处理!N18</f>
        <v>0.1371</v>
      </c>
      <c r="O18" s="52">
        <f>[1]数据处理!O18</f>
        <v>0.1062</v>
      </c>
      <c r="P18" s="52">
        <f>[1]数据处理!P18</f>
        <v>0.0033</v>
      </c>
      <c r="Q18" s="73">
        <f>[1]数据处理!Q18</f>
        <v>134578</v>
      </c>
      <c r="R18" s="74" t="str">
        <f>[1]数据处理!R18</f>
        <v>芯片ETF</v>
      </c>
      <c r="S18" s="75">
        <f>[1]数据处理!S18</f>
        <v>1.35003220600691</v>
      </c>
      <c r="T18" s="75">
        <f>[1]数据处理!T18</f>
        <v>0.280336798895584</v>
      </c>
      <c r="U18" s="75">
        <f>[1]数据处理!U18</f>
        <v>0.514220705346985</v>
      </c>
      <c r="V18" s="75">
        <f>[1]数据处理!V18</f>
        <v>0.453356086461889</v>
      </c>
      <c r="W18" s="75">
        <f>[1]数据处理!W18</f>
        <v>0.006</v>
      </c>
      <c r="X18" s="75" t="str">
        <f>[1]数据处理!X18</f>
        <v/>
      </c>
      <c r="Y18" s="80" t="str">
        <f>[1]数据处理!Y18</f>
        <v>B</v>
      </c>
      <c r="Z18">
        <f>[1]数据处理!Z18</f>
        <v>0.5</v>
      </c>
      <c r="AA18">
        <f>[1]数据处理!AA18</f>
        <v>0.1</v>
      </c>
      <c r="AB18" t="str">
        <f>[1]数据处理!AB18</f>
        <v>990001</v>
      </c>
      <c r="AC18" t="str">
        <f>[1]数据处理!AC18</f>
        <v>PE</v>
      </c>
      <c r="AD18">
        <f>[1]数据处理!AD18</f>
        <v>50</v>
      </c>
      <c r="AE18">
        <f>[1]数据处理!AE18</f>
        <v>3.73446327683616</v>
      </c>
      <c r="AF18">
        <f>[1]数据处理!AF18</f>
        <v>0.95</v>
      </c>
      <c r="AG18">
        <f>[1]数据处理!AG18</f>
        <v>0.9464</v>
      </c>
      <c r="AH18">
        <f>[1]数据处理!AH18</f>
        <v>0.96195</v>
      </c>
      <c r="AI18">
        <f>[1]数据处理!AI18</f>
        <v>0.971266666666667</v>
      </c>
      <c r="AJ18">
        <f>[1]数据处理!AJ18</f>
        <v>0.97635</v>
      </c>
      <c r="AK18">
        <f>[1]数据处理!AK18</f>
        <v>1.02078333333333</v>
      </c>
      <c r="AL18">
        <f>[1]数据处理!AL18</f>
        <v>1.110256</v>
      </c>
      <c r="AM18">
        <f>[1]数据处理!AM18</f>
        <v>0.854</v>
      </c>
      <c r="AN18">
        <f>[1]数据处理!AN18</f>
        <v>1.211</v>
      </c>
      <c r="AO18">
        <f>[1]数据处理!AO18</f>
        <v>0.854</v>
      </c>
      <c r="AP18">
        <f>[1]数据处理!AP18</f>
        <v>1.537</v>
      </c>
      <c r="AQ18">
        <f>[1]数据处理!AQ18</f>
        <v>-0.00723140495867769</v>
      </c>
      <c r="AR18">
        <f>[1]数据处理!AR18</f>
        <v>0.0377969762419006</v>
      </c>
      <c r="AS18">
        <f>[1]数据处理!AS18</f>
        <v>0.512872671788992</v>
      </c>
      <c r="AT18">
        <f>[1]数据处理!AT18</f>
        <v>0.395317379041905</v>
      </c>
      <c r="AU18">
        <f>[1]数据处理!AU18</f>
        <v>1</v>
      </c>
      <c r="AV18" t="str">
        <f>[1]数据处理!AV18</f>
        <v/>
      </c>
      <c r="AW18">
        <f>[1]数据处理!AW18</f>
        <v>3</v>
      </c>
      <c r="AX18">
        <f>[1]数据处理!AX18</f>
        <v>4</v>
      </c>
      <c r="AY18">
        <f>[1]数据处理!AY18</f>
        <v>5</v>
      </c>
      <c r="AZ18" t="str">
        <f>[1]数据处理!AZ18</f>
        <v/>
      </c>
      <c r="BA18">
        <f>[1]数据处理!BA18</f>
        <v>7</v>
      </c>
      <c r="BB18">
        <f>[1]数据处理!BB18</f>
        <v>8</v>
      </c>
      <c r="BC18" t="str">
        <f>[1]数据处理!BC18</f>
        <v/>
      </c>
    </row>
    <row r="19" spans="1:55">
      <c r="A19" s="13" t="str">
        <f>[1]数据处理!A19</f>
        <v/>
      </c>
      <c r="B19" s="14" t="str">
        <f>[1]数据处理!B19</f>
        <v>恒生科技</v>
      </c>
      <c r="C19" s="14">
        <f>[1]数据处理!C19</f>
        <v>3007.7</v>
      </c>
      <c r="D19" s="14">
        <f>[1]数据处理!D19</f>
        <v>3270.58149514595</v>
      </c>
      <c r="E19" s="28">
        <f>[1]数据处理!E19</f>
        <v>1006.30326582964</v>
      </c>
      <c r="F19">
        <f>[1]数据处理!F19</f>
        <v>14</v>
      </c>
      <c r="G19" s="49" t="str">
        <f>[1]数据处理!G19</f>
        <v>SH513330</v>
      </c>
      <c r="H19" s="50" t="str">
        <f>[1]数据处理!H19</f>
        <v>恒生互联网ETF</v>
      </c>
      <c r="I19" s="50" t="str">
        <f>[1]数据处理!I19</f>
        <v>恒生科技</v>
      </c>
      <c r="J19" s="50">
        <f>[1]数据处理!J19</f>
        <v>0.508</v>
      </c>
      <c r="K19" s="50">
        <f>[1]数据处理!K19</f>
        <v>52.27</v>
      </c>
      <c r="L19" s="58">
        <f>[1]数据处理!L19</f>
        <v>0.9503</v>
      </c>
      <c r="M19" s="50">
        <f>[1]数据处理!M19</f>
        <v>2.9</v>
      </c>
      <c r="N19" s="58">
        <f>[1]数据处理!N19</f>
        <v>0.3208</v>
      </c>
      <c r="O19" s="50">
        <f>[1]数据处理!O19</f>
        <v>0.0556</v>
      </c>
      <c r="P19" s="50">
        <f>[1]数据处理!P19</f>
        <v>0.0044</v>
      </c>
      <c r="Q19" s="70" t="str">
        <f>[1]数据处理!Q19</f>
        <v/>
      </c>
      <c r="R19" s="71" t="str">
        <f>[1]数据处理!R19</f>
        <v>恒生互联网ETF</v>
      </c>
      <c r="S19" s="72">
        <f>[1]数据处理!S19</f>
        <v>0.335656739571519</v>
      </c>
      <c r="T19" s="72">
        <f>[1]数据处理!T19</f>
        <v>0.165796016887606</v>
      </c>
      <c r="U19" s="72">
        <f>[1]数据处理!U19</f>
        <v>0.674462114125351</v>
      </c>
      <c r="V19" s="72">
        <f>[1]数据处理!V19</f>
        <v>0.524789522918615</v>
      </c>
      <c r="W19" s="72">
        <f>[1]数据处理!W19</f>
        <v>0.0065</v>
      </c>
      <c r="X19" s="72" t="str">
        <f>[1]数据处理!X19</f>
        <v/>
      </c>
      <c r="Y19" s="79" t="str">
        <f>[1]数据处理!Y19</f>
        <v/>
      </c>
      <c r="Z19">
        <f>[1]数据处理!Z19</f>
        <v>0.5</v>
      </c>
      <c r="AA19">
        <f>[1]数据处理!AA19</f>
        <v>0.15</v>
      </c>
      <c r="AB19" t="str">
        <f>[1]数据处理!AB19</f>
        <v>HSIII</v>
      </c>
      <c r="AC19" t="str">
        <f>[1]数据处理!AC19</f>
        <v>PE</v>
      </c>
      <c r="AD19">
        <f>[1]数据处理!AD19</f>
        <v>38</v>
      </c>
      <c r="AE19">
        <f>[1]数据处理!AE19</f>
        <v>9.40107913669065</v>
      </c>
      <c r="AF19">
        <f>[1]数据处理!AF19</f>
        <v>0.4956</v>
      </c>
      <c r="AG19">
        <f>[1]数据处理!AG19</f>
        <v>0.4793</v>
      </c>
      <c r="AH19">
        <f>[1]数据处理!AH19</f>
        <v>0.4685</v>
      </c>
      <c r="AI19">
        <f>[1]数据处理!AI19</f>
        <v>0.458566666666667</v>
      </c>
      <c r="AJ19">
        <f>[1]数据处理!AJ19</f>
        <v>0.424316666666667</v>
      </c>
      <c r="AK19">
        <f>[1]数据处理!AK19</f>
        <v>0.439433333333333</v>
      </c>
      <c r="AL19">
        <f>[1]数据处理!AL19</f>
        <v>0.471216</v>
      </c>
      <c r="AM19">
        <f>[1]数据处理!AM19</f>
        <v>0.348</v>
      </c>
      <c r="AN19">
        <f>[1]数据处理!AN19</f>
        <v>0.508</v>
      </c>
      <c r="AO19">
        <f>[1]数据处理!AO19</f>
        <v>0.348</v>
      </c>
      <c r="AP19">
        <f>[1]数据处理!AP19</f>
        <v>0.597</v>
      </c>
      <c r="AQ19">
        <f>[1]数据处理!AQ19</f>
        <v>0.289340101522843</v>
      </c>
      <c r="AR19">
        <f>[1]数据处理!AR19</f>
        <v>0.29923273657289</v>
      </c>
      <c r="AS19">
        <f>[1]数据处理!AS19</f>
        <v>0.827005941223497</v>
      </c>
      <c r="AT19">
        <f>[1]数据处理!AT19</f>
        <v>0.356982581862965</v>
      </c>
      <c r="AU19" t="str">
        <f>[1]数据处理!AU19</f>
        <v/>
      </c>
      <c r="AV19" t="str">
        <f>[1]数据处理!AV19</f>
        <v/>
      </c>
      <c r="AW19" t="str">
        <f>[1]数据处理!AW19</f>
        <v/>
      </c>
      <c r="AX19" t="str">
        <f>[1]数据处理!AX19</f>
        <v/>
      </c>
      <c r="AY19" t="str">
        <f>[1]数据处理!AY19</f>
        <v/>
      </c>
      <c r="AZ19" t="str">
        <f>[1]数据处理!AZ19</f>
        <v/>
      </c>
      <c r="BA19" t="str">
        <f>[1]数据处理!BA19</f>
        <v/>
      </c>
      <c r="BB19" t="str">
        <f>[1]数据处理!BB19</f>
        <v/>
      </c>
      <c r="BC19" t="str">
        <f>[1]数据处理!BC19</f>
        <v/>
      </c>
    </row>
    <row r="20" spans="1:55">
      <c r="A20" s="15" t="str">
        <f>[1]数据处理!A20</f>
        <v>B</v>
      </c>
      <c r="B20" s="16" t="str">
        <f>[1]数据处理!B20</f>
        <v>中证生物医药</v>
      </c>
      <c r="C20" s="16">
        <f>[1]数据处理!C20</f>
        <v>3583.77</v>
      </c>
      <c r="D20" s="16">
        <f>[1]数据处理!D20</f>
        <v>4956.11362650801</v>
      </c>
      <c r="E20" s="29">
        <f>[1]数据处理!E20</f>
        <v>1263.95614735466</v>
      </c>
      <c r="F20">
        <f>[1]数据处理!F20</f>
        <v>15</v>
      </c>
      <c r="G20" s="51" t="str">
        <f>[1]数据处理!G20</f>
        <v>SZ161726</v>
      </c>
      <c r="H20" s="52" t="str">
        <f>[1]数据处理!H20</f>
        <v>生物医药LOF</v>
      </c>
      <c r="I20" s="52" t="str">
        <f>[1]数据处理!I20</f>
        <v>中证生物医药</v>
      </c>
      <c r="J20" s="52">
        <f>[1]数据处理!J20</f>
        <v>0.631</v>
      </c>
      <c r="K20" s="52">
        <f>[1]数据处理!K20</f>
        <v>30.72</v>
      </c>
      <c r="L20" s="59">
        <f>[1]数据处理!L20</f>
        <v>0.0759</v>
      </c>
      <c r="M20" s="52">
        <f>[1]数据处理!M20</f>
        <v>5.55</v>
      </c>
      <c r="N20" s="59">
        <f>[1]数据处理!N20</f>
        <v>0.0665</v>
      </c>
      <c r="O20" s="52">
        <f>[1]数据处理!O20</f>
        <v>0.1806</v>
      </c>
      <c r="P20" s="52">
        <f>[1]数据处理!P20</f>
        <v>0.0087</v>
      </c>
      <c r="Q20" s="73">
        <f>[1]数据处理!Q20</f>
        <v>1358</v>
      </c>
      <c r="R20" s="74" t="str">
        <f>[1]数据处理!R20</f>
        <v>生物医药LOF</v>
      </c>
      <c r="S20" s="75">
        <f>[1]数据处理!S20</f>
        <v>0.537468250495998</v>
      </c>
      <c r="T20" s="75">
        <f>[1]数据处理!T20</f>
        <v>0.175030750302699</v>
      </c>
      <c r="U20" s="75">
        <f>[1]数据处理!U20</f>
        <v>0.560593569661995</v>
      </c>
      <c r="V20" s="75">
        <f>[1]数据处理!V20</f>
        <v>0.479802143446002</v>
      </c>
      <c r="W20" s="75">
        <f>[1]数据处理!W20</f>
        <v>0.0122</v>
      </c>
      <c r="X20" s="75" t="str">
        <f>[1]数据处理!X20</f>
        <v/>
      </c>
      <c r="Y20" s="80" t="str">
        <f>[1]数据处理!Y20</f>
        <v>B</v>
      </c>
      <c r="Z20">
        <f>[1]数据处理!Z20</f>
        <v>1</v>
      </c>
      <c r="AA20">
        <f>[1]数据处理!AA20</f>
        <v>0.22</v>
      </c>
      <c r="AB20" t="str">
        <f>[1]数据处理!AB20</f>
        <v>399441</v>
      </c>
      <c r="AC20" t="str">
        <f>[1]数据处理!AC20</f>
        <v>PE</v>
      </c>
      <c r="AD20">
        <f>[1]数据处理!AD20</f>
        <v>45</v>
      </c>
      <c r="AE20">
        <f>[1]数据处理!AE20</f>
        <v>1.70099667774086</v>
      </c>
      <c r="AF20">
        <f>[1]数据处理!AF20</f>
        <v>0.625</v>
      </c>
      <c r="AG20">
        <f>[1]数据处理!AG20</f>
        <v>0.611</v>
      </c>
      <c r="AH20">
        <f>[1]数据处理!AH20</f>
        <v>0.602</v>
      </c>
      <c r="AI20">
        <f>[1]数据处理!AI20</f>
        <v>0.602766666666667</v>
      </c>
      <c r="AJ20">
        <f>[1]数据处理!AJ20</f>
        <v>0.60435</v>
      </c>
      <c r="AK20">
        <f>[1]数据处理!AK20</f>
        <v>0.614566666666666</v>
      </c>
      <c r="AL20">
        <f>[1]数据处理!AL20</f>
        <v>0.663828</v>
      </c>
      <c r="AM20">
        <f>[1]数据处理!AM20</f>
        <v>0.533</v>
      </c>
      <c r="AN20">
        <f>[1]数据处理!AN20</f>
        <v>0.705</v>
      </c>
      <c r="AO20">
        <f>[1]数据处理!AO20</f>
        <v>0.533</v>
      </c>
      <c r="AP20">
        <f>[1]数据处理!AP20</f>
        <v>0.841</v>
      </c>
      <c r="AQ20">
        <f>[1]数据处理!AQ20</f>
        <v>0.0605042016806723</v>
      </c>
      <c r="AR20">
        <f>[1]数据处理!AR20</f>
        <v>0.0534223706176962</v>
      </c>
      <c r="AS20">
        <f>[1]数据处理!AS20</f>
        <v>0.645968411342273</v>
      </c>
      <c r="AT20">
        <f>[1]数据处理!AT20</f>
        <v>0.301235343651013</v>
      </c>
      <c r="AU20">
        <f>[1]数据处理!AU20</f>
        <v>1</v>
      </c>
      <c r="AV20" t="str">
        <f>[1]数据处理!AV20</f>
        <v/>
      </c>
      <c r="AW20">
        <f>[1]数据处理!AW20</f>
        <v>3</v>
      </c>
      <c r="AX20" t="str">
        <f>[1]数据处理!AX20</f>
        <v/>
      </c>
      <c r="AY20">
        <f>[1]数据处理!AY20</f>
        <v>5</v>
      </c>
      <c r="AZ20" t="str">
        <f>[1]数据处理!AZ20</f>
        <v/>
      </c>
      <c r="BA20" t="str">
        <f>[1]数据处理!BA20</f>
        <v/>
      </c>
      <c r="BB20">
        <f>[1]数据处理!BB20</f>
        <v>8</v>
      </c>
      <c r="BC20" t="str">
        <f>[1]数据处理!BC20</f>
        <v/>
      </c>
    </row>
    <row r="21" spans="1:55">
      <c r="A21" s="13" t="str">
        <f>[1]数据处理!A21</f>
        <v/>
      </c>
      <c r="B21" s="14" t="str">
        <f>[1]数据处理!B21</f>
        <v>CS新能源汽车</v>
      </c>
      <c r="C21" s="14">
        <f>[1]数据处理!C21</f>
        <v>4350.74</v>
      </c>
      <c r="D21" s="14">
        <f>[1]数据处理!D21</f>
        <v>4663.87675035266</v>
      </c>
      <c r="E21" s="28">
        <f>[1]数据处理!E21</f>
        <v>1422.78330908902</v>
      </c>
      <c r="F21">
        <f>[1]数据处理!F21</f>
        <v>16</v>
      </c>
      <c r="G21" s="49" t="str">
        <f>[1]数据处理!G21</f>
        <v>SH515030</v>
      </c>
      <c r="H21" s="50" t="str">
        <f>[1]数据处理!H21</f>
        <v>新能源车</v>
      </c>
      <c r="I21" s="50" t="str">
        <f>[1]数据处理!I21</f>
        <v>CS新能源汽车</v>
      </c>
      <c r="J21" s="50">
        <f>[1]数据处理!J21</f>
        <v>1.765</v>
      </c>
      <c r="K21" s="50">
        <f>[1]数据处理!K21</f>
        <v>28.01</v>
      </c>
      <c r="L21" s="58">
        <f>[1]数据处理!L21</f>
        <v>0.1191</v>
      </c>
      <c r="M21" s="50">
        <f>[1]数据处理!M21</f>
        <v>5.26</v>
      </c>
      <c r="N21" s="58">
        <f>[1]数据处理!N21</f>
        <v>0.6392</v>
      </c>
      <c r="O21" s="50">
        <f>[1]数据处理!O21</f>
        <v>0.1877</v>
      </c>
      <c r="P21" s="50">
        <f>[1]数据处理!P21</f>
        <v>0.0035</v>
      </c>
      <c r="Q21" s="70">
        <f>[1]数据处理!Q21</f>
        <v>17</v>
      </c>
      <c r="R21" s="71" t="str">
        <f>[1]数据处理!R21</f>
        <v>新能源车</v>
      </c>
      <c r="S21" s="72">
        <f>[1]数据处理!S21</f>
        <v>2.40291609276657</v>
      </c>
      <c r="T21" s="72">
        <f>[1]数据处理!T21</f>
        <v>0.534569132431628</v>
      </c>
      <c r="U21" s="72">
        <f>[1]数据处理!U21</f>
        <v>0.453125</v>
      </c>
      <c r="V21" s="72">
        <f>[1]数据处理!V21</f>
        <v>0.343377976190476</v>
      </c>
      <c r="W21" s="72">
        <f>[1]数据处理!W21</f>
        <v>0.0122</v>
      </c>
      <c r="X21" s="72" t="str">
        <f>[1]数据处理!X21</f>
        <v/>
      </c>
      <c r="Y21" s="79" t="str">
        <f>[1]数据处理!Y21</f>
        <v/>
      </c>
      <c r="Z21">
        <f>[1]数据处理!Z21</f>
        <v>1</v>
      </c>
      <c r="AA21">
        <f>[1]数据处理!AA21</f>
        <v>0.22</v>
      </c>
      <c r="AB21" t="str">
        <f>[1]数据处理!AB21</f>
        <v>399976</v>
      </c>
      <c r="AC21" t="str">
        <f>[1]数据处理!AC21</f>
        <v>PE</v>
      </c>
      <c r="AD21">
        <f>[1]数据处理!AD21</f>
        <v>45</v>
      </c>
      <c r="AE21">
        <f>[1]数据处理!AE21</f>
        <v>1.49227490676612</v>
      </c>
      <c r="AF21">
        <f>[1]数据处理!AF21</f>
        <v>1.7114</v>
      </c>
      <c r="AG21">
        <f>[1]数据处理!AG21</f>
        <v>1.708</v>
      </c>
      <c r="AH21">
        <f>[1]数据处理!AH21</f>
        <v>1.73085</v>
      </c>
      <c r="AI21">
        <f>[1]数据处理!AI21</f>
        <v>1.74876666666667</v>
      </c>
      <c r="AJ21">
        <f>[1]数据处理!AJ21</f>
        <v>1.78356666666667</v>
      </c>
      <c r="AK21">
        <f>[1]数据处理!AK21</f>
        <v>1.939175</v>
      </c>
      <c r="AL21">
        <f>[1]数据处理!AL21</f>
        <v>1.993624</v>
      </c>
      <c r="AM21">
        <f>[1]数据处理!AM21</f>
        <v>1.654</v>
      </c>
      <c r="AN21">
        <f>[1]数据处理!AN21</f>
        <v>2.354</v>
      </c>
      <c r="AO21">
        <f>[1]数据处理!AO21</f>
        <v>1.47</v>
      </c>
      <c r="AP21">
        <f>[1]数据处理!AP21</f>
        <v>2.481</v>
      </c>
      <c r="AQ21">
        <f>[1]数据处理!AQ21</f>
        <v>0.0285547785547785</v>
      </c>
      <c r="AR21">
        <f>[1]数据处理!AR21</f>
        <v>-0.0485175202156335</v>
      </c>
      <c r="AS21">
        <f>[1]数据处理!AS21</f>
        <v>0.507279622232955</v>
      </c>
      <c r="AT21">
        <f>[1]数据处理!AT21</f>
        <v>0.338537886178362</v>
      </c>
      <c r="AU21">
        <f>[1]数据处理!AU21</f>
        <v>1</v>
      </c>
      <c r="AV21" t="str">
        <f>[1]数据处理!AV21</f>
        <v/>
      </c>
      <c r="AW21" t="str">
        <f>[1]数据处理!AW21</f>
        <v/>
      </c>
      <c r="AX21" t="str">
        <f>[1]数据处理!AX21</f>
        <v/>
      </c>
      <c r="AY21" t="str">
        <f>[1]数据处理!AY21</f>
        <v/>
      </c>
      <c r="AZ21" t="str">
        <f>[1]数据处理!AZ21</f>
        <v/>
      </c>
      <c r="BA21">
        <f>[1]数据处理!BA21</f>
        <v>7</v>
      </c>
      <c r="BB21" t="str">
        <f>[1]数据处理!BB21</f>
        <v/>
      </c>
      <c r="BC21" t="str">
        <f>[1]数据处理!BC21</f>
        <v/>
      </c>
    </row>
    <row r="22" spans="1:55">
      <c r="A22" s="15" t="str">
        <f>[1]数据处理!A22</f>
        <v/>
      </c>
      <c r="B22" s="16" t="str">
        <f>[1]数据处理!B22</f>
        <v>中证消费</v>
      </c>
      <c r="C22" s="16">
        <f>[1]数据处理!C22</f>
        <v>21986.58</v>
      </c>
      <c r="D22" s="16">
        <f>[1]数据处理!D22</f>
        <v>25980.5437389757</v>
      </c>
      <c r="E22" s="29">
        <f>[1]数据处理!E22</f>
        <v>6563.37214187376</v>
      </c>
      <c r="F22">
        <f>[1]数据处理!F22</f>
        <v>17</v>
      </c>
      <c r="G22" s="51" t="str">
        <f>[1]数据处理!G22</f>
        <v>SZ159928</v>
      </c>
      <c r="H22" s="52" t="str">
        <f>[1]数据处理!H22</f>
        <v>消费ETF</v>
      </c>
      <c r="I22" s="52" t="str">
        <f>[1]数据处理!I22</f>
        <v>中证消费</v>
      </c>
      <c r="J22" s="52">
        <f>[1]数据处理!J22</f>
        <v>1.062</v>
      </c>
      <c r="K22" s="52">
        <f>[1]数据处理!K22</f>
        <v>41.19</v>
      </c>
      <c r="L22" s="59">
        <f>[1]数据处理!L22</f>
        <v>0.7991</v>
      </c>
      <c r="M22" s="52">
        <f>[1]数据处理!M22</f>
        <v>6.48</v>
      </c>
      <c r="N22" s="59">
        <f>[1]数据处理!N22</f>
        <v>0.6996</v>
      </c>
      <c r="O22" s="52">
        <f>[1]数据处理!O22</f>
        <v>0.1573</v>
      </c>
      <c r="P22" s="52">
        <f>[1]数据处理!P22</f>
        <v>0.017</v>
      </c>
      <c r="Q22" s="73" t="str">
        <f>[1]数据处理!Q22</f>
        <v/>
      </c>
      <c r="R22" s="74" t="str">
        <f>[1]数据处理!R22</f>
        <v>消费ETF</v>
      </c>
      <c r="S22" s="75">
        <f>[1]数据处理!S22</f>
        <v>1.24774618852468</v>
      </c>
      <c r="T22" s="75">
        <f>[1]数据处理!T22</f>
        <v>0.323074375244902</v>
      </c>
      <c r="U22" s="75">
        <f>[1]数据处理!U22</f>
        <v>0.431606905710491</v>
      </c>
      <c r="V22" s="75">
        <f>[1]数据处理!V22</f>
        <v>0.294820717131474</v>
      </c>
      <c r="W22" s="75">
        <f>[1]数据处理!W22</f>
        <v>0.006</v>
      </c>
      <c r="X22" s="75" t="str">
        <f>[1]数据处理!X22</f>
        <v/>
      </c>
      <c r="Y22" s="80" t="str">
        <f>[1]数据处理!Y22</f>
        <v/>
      </c>
      <c r="Z22">
        <f>[1]数据处理!Z22</f>
        <v>0.5</v>
      </c>
      <c r="AA22">
        <f>[1]数据处理!AA22</f>
        <v>0.1</v>
      </c>
      <c r="AB22" t="str">
        <f>[1]数据处理!AB22</f>
        <v>000932</v>
      </c>
      <c r="AC22" t="str">
        <f>[1]数据处理!AC22</f>
        <v>PE</v>
      </c>
      <c r="AD22">
        <f>[1]数据处理!AD22</f>
        <v>25</v>
      </c>
      <c r="AE22">
        <f>[1]数据处理!AE22</f>
        <v>2.61856325492689</v>
      </c>
      <c r="AF22">
        <f>[1]数据处理!AF22</f>
        <v>1.0454</v>
      </c>
      <c r="AG22">
        <f>[1]数据处理!AG22</f>
        <v>1.0412</v>
      </c>
      <c r="AH22">
        <f>[1]数据处理!AH22</f>
        <v>1.0374</v>
      </c>
      <c r="AI22">
        <f>[1]数据处理!AI22</f>
        <v>1.0219</v>
      </c>
      <c r="AJ22">
        <f>[1]数据处理!AJ22</f>
        <v>0.979166666666667</v>
      </c>
      <c r="AK22">
        <f>[1]数据处理!AK22</f>
        <v>1.01806666666667</v>
      </c>
      <c r="AL22">
        <f>[1]数据处理!AL22</f>
        <v>1.045532</v>
      </c>
      <c r="AM22">
        <f>[1]数据处理!AM22</f>
        <v>0.856</v>
      </c>
      <c r="AN22">
        <f>[1]数据处理!AN22</f>
        <v>1.106</v>
      </c>
      <c r="AO22">
        <f>[1]数据处理!AO22</f>
        <v>0.856</v>
      </c>
      <c r="AP22">
        <f>[1]数据处理!AP22</f>
        <v>1.219</v>
      </c>
      <c r="AQ22">
        <f>[1]数据处理!AQ22</f>
        <v>0.149350649350649</v>
      </c>
      <c r="AR22">
        <f>[1]数据处理!AR22</f>
        <v>0.0432220039292731</v>
      </c>
      <c r="AS22">
        <f>[1]数据处理!AS22</f>
        <v>0.326444756733221</v>
      </c>
      <c r="AT22">
        <f>[1]数据处理!AT22</f>
        <v>0.198038870848893</v>
      </c>
      <c r="AU22" t="str">
        <f>[1]数据处理!AU22</f>
        <v/>
      </c>
      <c r="AV22" t="str">
        <f>[1]数据处理!AV22</f>
        <v/>
      </c>
      <c r="AW22" t="str">
        <f>[1]数据处理!AW22</f>
        <v/>
      </c>
      <c r="AX22" t="str">
        <f>[1]数据处理!AX22</f>
        <v/>
      </c>
      <c r="AY22" t="str">
        <f>[1]数据处理!AY22</f>
        <v/>
      </c>
      <c r="AZ22" t="str">
        <f>[1]数据处理!AZ22</f>
        <v/>
      </c>
      <c r="BA22" t="str">
        <f>[1]数据处理!BA22</f>
        <v/>
      </c>
      <c r="BB22" t="str">
        <f>[1]数据处理!BB22</f>
        <v/>
      </c>
      <c r="BC22" t="str">
        <f>[1]数据处理!BC22</f>
        <v/>
      </c>
    </row>
    <row r="23" spans="1:55">
      <c r="A23" s="13" t="str">
        <f>[1]数据处理!A23</f>
        <v/>
      </c>
      <c r="B23" s="14" t="str">
        <f>[1]数据处理!B23</f>
        <v>恒生指数</v>
      </c>
      <c r="C23" s="14">
        <f>[1]数据处理!C23</f>
        <v>21336.19</v>
      </c>
      <c r="D23" s="14">
        <f>[1]数据处理!D23</f>
        <v>24560.6373136704</v>
      </c>
      <c r="E23" s="28">
        <f>[1]数据处理!E23</f>
        <v>3511.87208667709</v>
      </c>
      <c r="F23">
        <f>[1]数据处理!F23</f>
        <v>18</v>
      </c>
      <c r="G23" s="49" t="str">
        <f>[1]数据处理!G23</f>
        <v>SZ159920</v>
      </c>
      <c r="H23" s="50" t="str">
        <f>[1]数据处理!H23</f>
        <v>恒生ETF</v>
      </c>
      <c r="I23" s="50" t="str">
        <f>[1]数据处理!I23</f>
        <v>恒生指数</v>
      </c>
      <c r="J23" s="50">
        <f>[1]数据处理!J23</f>
        <v>1.181</v>
      </c>
      <c r="K23" s="50">
        <f>[1]数据处理!K23</f>
        <v>10.24</v>
      </c>
      <c r="L23" s="58">
        <f>[1]数据处理!L23</f>
        <v>0.3403</v>
      </c>
      <c r="M23" s="50">
        <f>[1]数据处理!M23</f>
        <v>1.03</v>
      </c>
      <c r="N23" s="58">
        <f>[1]数据处理!N23</f>
        <v>0.0999</v>
      </c>
      <c r="O23" s="50">
        <f>[1]数据处理!O23</f>
        <v>0.1008</v>
      </c>
      <c r="P23" s="50">
        <f>[1]数据处理!P23</f>
        <v>0.0349</v>
      </c>
      <c r="Q23" s="70" t="str">
        <f>[1]数据处理!Q23</f>
        <v/>
      </c>
      <c r="R23" s="71" t="str">
        <f>[1]数据处理!R23</f>
        <v>恒生ETF</v>
      </c>
      <c r="S23" s="72">
        <f>[1]数据处理!S23</f>
        <v>1.35921030858327</v>
      </c>
      <c r="T23" s="72">
        <f>[1]数据处理!T23</f>
        <v>0.187410079486137</v>
      </c>
      <c r="U23" s="72">
        <f>[1]数据处理!U23</f>
        <v>0.473105134474328</v>
      </c>
      <c r="V23" s="72">
        <f>[1]数据处理!V23</f>
        <v>0.278117359413203</v>
      </c>
      <c r="W23" s="72">
        <f>[1]数据处理!W23</f>
        <v>0.0075</v>
      </c>
      <c r="X23" s="72" t="str">
        <f>[1]数据处理!X23</f>
        <v/>
      </c>
      <c r="Y23" s="79" t="str">
        <f>[1]数据处理!Y23</f>
        <v/>
      </c>
      <c r="Z23">
        <f>[1]数据处理!Z23</f>
        <v>0.6</v>
      </c>
      <c r="AA23">
        <f>[1]数据处理!AA23</f>
        <v>0.15</v>
      </c>
      <c r="AB23" t="str">
        <f>[1]数据处理!AB23</f>
        <v>HSI</v>
      </c>
      <c r="AC23" t="str">
        <f>[1]数据处理!AC23</f>
        <v>PE</v>
      </c>
      <c r="AD23">
        <f>[1]数据处理!AD23</f>
        <v>10</v>
      </c>
      <c r="AE23">
        <f>[1]数据处理!AE23</f>
        <v>1.01587301587302</v>
      </c>
      <c r="AF23">
        <f>[1]数据处理!AF23</f>
        <v>1.163</v>
      </c>
      <c r="AG23">
        <f>[1]数据处理!AG23</f>
        <v>1.1409</v>
      </c>
      <c r="AH23">
        <f>[1]数据处理!AH23</f>
        <v>1.12245</v>
      </c>
      <c r="AI23">
        <f>[1]数据处理!AI23</f>
        <v>1.10793333333333</v>
      </c>
      <c r="AJ23">
        <f>[1]数据处理!AJ23</f>
        <v>1.03435</v>
      </c>
      <c r="AK23">
        <f>[1]数据处理!AK23</f>
        <v>1.05781666666667</v>
      </c>
      <c r="AL23">
        <f>[1]数据处理!AL23</f>
        <v>1.105556</v>
      </c>
      <c r="AM23">
        <f>[1]数据处理!AM23</f>
        <v>0.862</v>
      </c>
      <c r="AN23">
        <f>[1]数据处理!AN23</f>
        <v>1.181</v>
      </c>
      <c r="AO23">
        <f>[1]数据处理!AO23</f>
        <v>0.862</v>
      </c>
      <c r="AP23">
        <f>[1]数据处理!AP23</f>
        <v>1.28</v>
      </c>
      <c r="AQ23">
        <f>[1]数据处理!AQ23</f>
        <v>0.17279046673287</v>
      </c>
      <c r="AR23">
        <f>[1]数据处理!AR23</f>
        <v>0.226375908618899</v>
      </c>
      <c r="AS23">
        <f>[1]数据处理!AS23</f>
        <v>0.430352691996754</v>
      </c>
      <c r="AT23">
        <f>[1]数据处理!AT23</f>
        <v>0.231236478938893</v>
      </c>
      <c r="AU23" t="str">
        <f>[1]数据处理!AU23</f>
        <v/>
      </c>
      <c r="AV23" t="str">
        <f>[1]数据处理!AV23</f>
        <v/>
      </c>
      <c r="AW23" t="str">
        <f>[1]数据处理!AW23</f>
        <v/>
      </c>
      <c r="AX23" t="str">
        <f>[1]数据处理!AX23</f>
        <v/>
      </c>
      <c r="AY23" t="str">
        <f>[1]数据处理!AY23</f>
        <v/>
      </c>
      <c r="AZ23" t="str">
        <f>[1]数据处理!AZ23</f>
        <v/>
      </c>
      <c r="BA23" t="str">
        <f>[1]数据处理!BA23</f>
        <v/>
      </c>
      <c r="BB23" t="str">
        <f>[1]数据处理!BB23</f>
        <v/>
      </c>
      <c r="BC23" t="str">
        <f>[1]数据处理!BC23</f>
        <v/>
      </c>
    </row>
    <row r="24" spans="1:55">
      <c r="A24" s="15" t="str">
        <f>[1]数据处理!A24</f>
        <v/>
      </c>
      <c r="B24" s="16" t="str">
        <f>[1]数据处理!B24</f>
        <v>半导体</v>
      </c>
      <c r="C24" s="16">
        <f>[1]数据处理!C24</f>
        <v>5260.41</v>
      </c>
      <c r="D24" s="16">
        <f>[1]数据处理!D24</f>
        <v>7028.22020936389</v>
      </c>
      <c r="E24" s="29">
        <f>[1]数据处理!E24</f>
        <v>1806.79932092081</v>
      </c>
      <c r="F24">
        <f>[1]数据处理!F24</f>
        <v>19</v>
      </c>
      <c r="G24" s="51" t="str">
        <f>[1]数据处理!G24</f>
        <v>SH512480</v>
      </c>
      <c r="H24" s="52" t="str">
        <f>[1]数据处理!H24</f>
        <v>半导体ETF</v>
      </c>
      <c r="I24" s="52" t="str">
        <f>[1]数据处理!I24</f>
        <v>半导体</v>
      </c>
      <c r="J24" s="52">
        <f>[1]数据处理!J24</f>
        <v>0.844</v>
      </c>
      <c r="K24" s="52">
        <f>[1]数据处理!K24</f>
        <v>40.73</v>
      </c>
      <c r="L24" s="59">
        <f>[1]数据处理!L24</f>
        <v>0.0524</v>
      </c>
      <c r="M24" s="52">
        <f>[1]数据处理!M24</f>
        <v>4.42</v>
      </c>
      <c r="N24" s="59">
        <f>[1]数据处理!N24</f>
        <v>0.5754</v>
      </c>
      <c r="O24" s="52">
        <f>[1]数据处理!O24</f>
        <v>0.1084</v>
      </c>
      <c r="P24" s="52">
        <f>[1]数据处理!P24</f>
        <v>0.0033</v>
      </c>
      <c r="Q24" s="73">
        <f>[1]数据处理!Q24</f>
        <v>157</v>
      </c>
      <c r="R24" s="74" t="str">
        <f>[1]数据处理!R24</f>
        <v>半导体ETF</v>
      </c>
      <c r="S24" s="75">
        <f>[1]数据处理!S24</f>
        <v>1.15533116424409</v>
      </c>
      <c r="T24" s="75">
        <f>[1]数据处理!T24</f>
        <v>0.228590469462443</v>
      </c>
      <c r="U24" s="75">
        <f>[1]数据处理!U24</f>
        <v>0.513951979234264</v>
      </c>
      <c r="V24" s="75">
        <f>[1]数据处理!V24</f>
        <v>0.45230369889682</v>
      </c>
      <c r="W24" s="75">
        <f>[1]数据处理!W24</f>
        <v>0.006</v>
      </c>
      <c r="X24" s="75" t="str">
        <f>[1]数据处理!X24</f>
        <v/>
      </c>
      <c r="Y24" s="80" t="str">
        <f>[1]数据处理!Y24</f>
        <v/>
      </c>
      <c r="Z24">
        <f>[1]数据处理!Z24</f>
        <v>0.5</v>
      </c>
      <c r="AA24">
        <f>[1]数据处理!AA24</f>
        <v>0.1</v>
      </c>
      <c r="AB24" t="str">
        <f>[1]数据处理!AB24</f>
        <v>H30184</v>
      </c>
      <c r="AC24" t="str">
        <f>[1]数据处理!AC24</f>
        <v>PE</v>
      </c>
      <c r="AD24">
        <f>[1]数据处理!AD24</f>
        <v>50</v>
      </c>
      <c r="AE24">
        <f>[1]数据处理!AE24</f>
        <v>3.75738007380074</v>
      </c>
      <c r="AF24">
        <f>[1]数据处理!AF24</f>
        <v>0.8366</v>
      </c>
      <c r="AG24">
        <f>[1]数据处理!AG24</f>
        <v>0.8337</v>
      </c>
      <c r="AH24">
        <f>[1]数据处理!AH24</f>
        <v>0.8465</v>
      </c>
      <c r="AI24">
        <f>[1]数据处理!AI24</f>
        <v>0.855066666666667</v>
      </c>
      <c r="AJ24">
        <f>[1]数据处理!AJ24</f>
        <v>0.858366666666667</v>
      </c>
      <c r="AK24">
        <f>[1]数据处理!AK24</f>
        <v>0.894391666666666</v>
      </c>
      <c r="AL24">
        <f>[1]数据处理!AL24</f>
        <v>0.96632</v>
      </c>
      <c r="AM24">
        <f>[1]数据处理!AM24</f>
        <v>0.749</v>
      </c>
      <c r="AN24">
        <f>[1]数据处理!AN24</f>
        <v>1.069</v>
      </c>
      <c r="AO24">
        <f>[1]数据处理!AO24</f>
        <v>0.749</v>
      </c>
      <c r="AP24">
        <f>[1]数据处理!AP24</f>
        <v>1.304</v>
      </c>
      <c r="AQ24">
        <f>[1]数据处理!AQ24</f>
        <v>-0.0105509964830012</v>
      </c>
      <c r="AR24">
        <f>[1]数据处理!AR24</f>
        <v>0.0419753086419752</v>
      </c>
      <c r="AS24">
        <f>[1]数据处理!AS24</f>
        <v>0.500652414536494</v>
      </c>
      <c r="AT24">
        <f>[1]数据处理!AT24</f>
        <v>0.363888039304896</v>
      </c>
      <c r="AU24">
        <f>[1]数据处理!AU24</f>
        <v>1</v>
      </c>
      <c r="AV24" t="str">
        <f>[1]数据处理!AV24</f>
        <v/>
      </c>
      <c r="AW24" t="str">
        <f>[1]数据处理!AW24</f>
        <v/>
      </c>
      <c r="AX24" t="str">
        <f>[1]数据处理!AX24</f>
        <v/>
      </c>
      <c r="AY24">
        <f>[1]数据处理!AY24</f>
        <v>5</v>
      </c>
      <c r="AZ24" t="str">
        <f>[1]数据处理!AZ24</f>
        <v/>
      </c>
      <c r="BA24">
        <f>[1]数据处理!BA24</f>
        <v>7</v>
      </c>
      <c r="BB24" t="str">
        <f>[1]数据处理!BB24</f>
        <v/>
      </c>
      <c r="BC24" t="str">
        <f>[1]数据处理!BC24</f>
        <v/>
      </c>
    </row>
    <row r="25" spans="1:55">
      <c r="A25" s="13" t="str">
        <f>[1]数据处理!A25</f>
        <v>B</v>
      </c>
      <c r="B25" s="14" t="str">
        <f>[1]数据处理!B25</f>
        <v>中证银行</v>
      </c>
      <c r="C25" s="14">
        <f>[1]数据处理!C25</f>
        <v>5844.34</v>
      </c>
      <c r="D25" s="14">
        <f>[1]数据处理!D25</f>
        <v>6426.57584455615</v>
      </c>
      <c r="E25" s="28">
        <f>[1]数据处理!E25</f>
        <v>501.843941025848</v>
      </c>
      <c r="F25">
        <f>[1]数据处理!F25</f>
        <v>20</v>
      </c>
      <c r="G25" s="49" t="str">
        <f>[1]数据处理!G25</f>
        <v>SH512800</v>
      </c>
      <c r="H25" s="50" t="str">
        <f>[1]数据处理!H25</f>
        <v>银行ETF</v>
      </c>
      <c r="I25" s="50" t="str">
        <f>[1]数据处理!I25</f>
        <v>中证银行</v>
      </c>
      <c r="J25" s="50">
        <f>[1]数据处理!J25</f>
        <v>1.103</v>
      </c>
      <c r="K25" s="50">
        <f>[1]数据处理!K25</f>
        <v>4.63</v>
      </c>
      <c r="L25" s="58">
        <f>[1]数据处理!L25</f>
        <v>0.1921</v>
      </c>
      <c r="M25" s="50">
        <f>[1]数据处理!M25</f>
        <v>0.47</v>
      </c>
      <c r="N25" s="58">
        <f>[1]数据处理!N25</f>
        <v>0.0325</v>
      </c>
      <c r="O25" s="50">
        <f>[1]数据处理!O25</f>
        <v>0.1019</v>
      </c>
      <c r="P25" s="50">
        <f>[1]数据处理!P25</f>
        <v>0.0558</v>
      </c>
      <c r="Q25" s="70">
        <f>[1]数据处理!Q25</f>
        <v>1238</v>
      </c>
      <c r="R25" s="71" t="str">
        <f>[1]数据处理!R25</f>
        <v>银行ETF</v>
      </c>
      <c r="S25" s="72">
        <f>[1]数据处理!S25</f>
        <v>1.15937206557034</v>
      </c>
      <c r="T25" s="72">
        <f>[1]数据处理!T25</f>
        <v>0.0931499003957671</v>
      </c>
      <c r="U25" s="72">
        <f>[1]数据处理!U25</f>
        <v>0.278854254422915</v>
      </c>
      <c r="V25" s="72">
        <f>[1]数据处理!V25</f>
        <v>0.154789272030651</v>
      </c>
      <c r="W25" s="72">
        <f>[1]数据处理!W25</f>
        <v>0.006</v>
      </c>
      <c r="X25" s="72" t="str">
        <f>[1]数据处理!X25</f>
        <v/>
      </c>
      <c r="Y25" s="79" t="str">
        <f>[1]数据处理!Y25</f>
        <v>B</v>
      </c>
      <c r="Z25">
        <f>[1]数据处理!Z25</f>
        <v>0.5</v>
      </c>
      <c r="AA25">
        <f>[1]数据处理!AA25</f>
        <v>0.1</v>
      </c>
      <c r="AB25" t="str">
        <f>[1]数据处理!AB25</f>
        <v>399986</v>
      </c>
      <c r="AC25" t="str">
        <f>[1]数据处理!AC25</f>
        <v>PB</v>
      </c>
      <c r="AD25">
        <f>[1]数据处理!AD25</f>
        <v>0.65</v>
      </c>
      <c r="AE25">
        <f>[1]数据处理!AE25</f>
        <v>0.454367026496565</v>
      </c>
      <c r="AF25">
        <f>[1]数据处理!AF25</f>
        <v>1.0988</v>
      </c>
      <c r="AG25">
        <f>[1]数据处理!AG25</f>
        <v>1.0836</v>
      </c>
      <c r="AH25">
        <f>[1]数据处理!AH25</f>
        <v>1.0739</v>
      </c>
      <c r="AI25">
        <f>[1]数据处理!AI25</f>
        <v>1.07206666666667</v>
      </c>
      <c r="AJ25">
        <f>[1]数据处理!AJ25</f>
        <v>1.03176666666667</v>
      </c>
      <c r="AK25">
        <f>[1]数据处理!AK25</f>
        <v>1.04238333333333</v>
      </c>
      <c r="AL25">
        <f>[1]数据处理!AL25</f>
        <v>1.092324</v>
      </c>
      <c r="AM25">
        <f>[1]数据处理!AM25</f>
        <v>0.944</v>
      </c>
      <c r="AN25">
        <f>[1]数据处理!AN25</f>
        <v>1.104</v>
      </c>
      <c r="AO25">
        <f>[1]数据处理!AO25</f>
        <v>0.944</v>
      </c>
      <c r="AP25">
        <f>[1]数据处理!AP25</f>
        <v>1.228</v>
      </c>
      <c r="AQ25">
        <f>[1]数据处理!AQ25</f>
        <v>0.0729571984435797</v>
      </c>
      <c r="AR25">
        <f>[1]数据处理!AR25</f>
        <v>0.0792563600782778</v>
      </c>
      <c r="AS25">
        <f>[1]数据处理!AS25</f>
        <v>0.20374498054708</v>
      </c>
      <c r="AT25">
        <f>[1]数据处理!AT25</f>
        <v>0.170078246283893</v>
      </c>
      <c r="AU25">
        <f>[1]数据处理!AU25</f>
        <v>1</v>
      </c>
      <c r="AV25">
        <f>[1]数据处理!AV25</f>
        <v>2</v>
      </c>
      <c r="AW25">
        <f>[1]数据处理!AW25</f>
        <v>3</v>
      </c>
      <c r="AX25" t="str">
        <f>[1]数据处理!AX25</f>
        <v/>
      </c>
      <c r="AY25" t="str">
        <f>[1]数据处理!AY25</f>
        <v/>
      </c>
      <c r="AZ25" t="str">
        <f>[1]数据处理!AZ25</f>
        <v/>
      </c>
      <c r="BA25" t="str">
        <f>[1]数据处理!BA25</f>
        <v/>
      </c>
      <c r="BB25">
        <f>[1]数据处理!BB25</f>
        <v>8</v>
      </c>
      <c r="BC25" t="str">
        <f>[1]数据处理!BC25</f>
        <v/>
      </c>
    </row>
    <row r="26" spans="1:55">
      <c r="A26" s="15" t="str">
        <f>[1]数据处理!A26</f>
        <v/>
      </c>
      <c r="B26" s="16" t="str">
        <f>[1]数据处理!B26</f>
        <v>科创创业50</v>
      </c>
      <c r="C26" s="16">
        <f>[1]数据处理!C26</f>
        <v>1398.31</v>
      </c>
      <c r="D26" s="16">
        <f>[1]数据处理!D26</f>
        <v>1197.56904764716</v>
      </c>
      <c r="E26" s="29">
        <f>[1]数据处理!E26</f>
        <v>292.812124294567</v>
      </c>
      <c r="F26">
        <f>[1]数据处理!F26</f>
        <v>21</v>
      </c>
      <c r="G26" s="51" t="str">
        <f>[1]数据处理!G26</f>
        <v>SZ159781</v>
      </c>
      <c r="H26" s="52" t="str">
        <f>[1]数据处理!H26</f>
        <v>双创50ETF</v>
      </c>
      <c r="I26" s="52" t="str">
        <f>[1]数据处理!I26</f>
        <v>科创创业50</v>
      </c>
      <c r="J26" s="52">
        <f>[1]数据处理!J26</f>
        <v>0.624</v>
      </c>
      <c r="K26" s="52">
        <f>[1]数据处理!K26</f>
        <v>39.09</v>
      </c>
      <c r="L26" s="59">
        <f>[1]数据处理!L26</f>
        <v>0.1296</v>
      </c>
      <c r="M26" s="52">
        <f>[1]数据处理!M26</f>
        <v>5.29</v>
      </c>
      <c r="N26" s="59">
        <f>[1]数据处理!N26</f>
        <v>0.172</v>
      </c>
      <c r="O26" s="52">
        <f>[1]数据处理!O26</f>
        <v>0.1353</v>
      </c>
      <c r="P26" s="52">
        <f>[1]数据处理!P26</f>
        <v>0.0043</v>
      </c>
      <c r="Q26" s="73">
        <f>[1]数据处理!Q26</f>
        <v>135</v>
      </c>
      <c r="R26" s="74" t="str">
        <f>[1]数据处理!R26</f>
        <v>双创50ETF</v>
      </c>
      <c r="S26" s="75">
        <f>[1]数据处理!S26</f>
        <v>0.539674670044047</v>
      </c>
      <c r="T26" s="75">
        <f>[1]数据处理!T26</f>
        <v>0.124087514009607</v>
      </c>
      <c r="U26" s="75">
        <f>[1]数据处理!U26</f>
        <v>0.462776659959758</v>
      </c>
      <c r="V26" s="75">
        <f>[1]数据处理!V26</f>
        <v>0.372233400402414</v>
      </c>
      <c r="W26" s="75">
        <f>[1]数据处理!W26</f>
        <v>0.006</v>
      </c>
      <c r="X26" s="75" t="str">
        <f>[1]数据处理!X26</f>
        <v/>
      </c>
      <c r="Y26" s="80" t="str">
        <f>[1]数据处理!Y26</f>
        <v/>
      </c>
      <c r="Z26">
        <f>[1]数据处理!Z26</f>
        <v>0.5</v>
      </c>
      <c r="AA26">
        <f>[1]数据处理!AA26</f>
        <v>0.1</v>
      </c>
      <c r="AB26" t="str">
        <f>[1]数据处理!AB26</f>
        <v>931643</v>
      </c>
      <c r="AC26" t="str">
        <f>[1]数据处理!AC26</f>
        <v>PE</v>
      </c>
      <c r="AD26">
        <f>[1]数据处理!AD26</f>
        <v>70</v>
      </c>
      <c r="AE26">
        <f>[1]数据处理!AE26</f>
        <v>2.88913525498891</v>
      </c>
      <c r="AF26">
        <f>[1]数据处理!AF26</f>
        <v>0.6126</v>
      </c>
      <c r="AG26">
        <f>[1]数据处理!AG26</f>
        <v>0.6061</v>
      </c>
      <c r="AH26">
        <f>[1]数据处理!AH26</f>
        <v>0.602</v>
      </c>
      <c r="AI26">
        <f>[1]数据处理!AI26</f>
        <v>0.606366666666666</v>
      </c>
      <c r="AJ26">
        <f>[1]数据处理!AJ26</f>
        <v>0.615416666666666</v>
      </c>
      <c r="AK26">
        <f>[1]数据处理!AK26</f>
        <v>0.628275</v>
      </c>
      <c r="AL26">
        <f>[1]数据处理!AL26</f>
        <v>0.652688</v>
      </c>
      <c r="AM26">
        <f>[1]数据处理!AM26</f>
        <v>0.561</v>
      </c>
      <c r="AN26">
        <f>[1]数据处理!AN26</f>
        <v>0.693</v>
      </c>
      <c r="AO26">
        <f>[1]数据处理!AO26</f>
        <v>0.534</v>
      </c>
      <c r="AP26">
        <f>[1]数据处理!AP26</f>
        <v>0.837</v>
      </c>
      <c r="AQ26">
        <f>[1]数据处理!AQ26</f>
        <v>0.028006589785832</v>
      </c>
      <c r="AR26">
        <f>[1]数据处理!AR26</f>
        <v>0.0162866449511401</v>
      </c>
      <c r="AS26">
        <f>[1]数据处理!AS26</f>
        <v>0.510048771327448</v>
      </c>
      <c r="AT26">
        <f>[1]数据处理!AT26</f>
        <v>0.265641597346012</v>
      </c>
      <c r="AU26">
        <f>[1]数据处理!AU26</f>
        <v>1</v>
      </c>
      <c r="AV26" t="str">
        <f>[1]数据处理!AV26</f>
        <v/>
      </c>
      <c r="AW26">
        <f>[1]数据处理!AW26</f>
        <v>3</v>
      </c>
      <c r="AX26" t="str">
        <f>[1]数据处理!AX26</f>
        <v/>
      </c>
      <c r="AY26">
        <f>[1]数据处理!AY26</f>
        <v>5</v>
      </c>
      <c r="AZ26" t="str">
        <f>[1]数据处理!AZ26</f>
        <v/>
      </c>
      <c r="BA26" t="str">
        <f>[1]数据处理!BA26</f>
        <v/>
      </c>
      <c r="BB26" t="str">
        <f>[1]数据处理!BB26</f>
        <v/>
      </c>
      <c r="BC26" t="str">
        <f>[1]数据处理!BC26</f>
        <v/>
      </c>
    </row>
    <row r="27" spans="1:55">
      <c r="A27" s="13" t="str">
        <f>[1]数据处理!A27</f>
        <v/>
      </c>
      <c r="B27" s="14" t="str">
        <f>[1]数据处理!B27</f>
        <v>上海国企</v>
      </c>
      <c r="C27" s="14">
        <f>[1]数据处理!C27</f>
        <v>1231.8</v>
      </c>
      <c r="D27" s="14">
        <f>[1]数据处理!D27</f>
        <v>1274.80798543253</v>
      </c>
      <c r="E27" s="28">
        <f>[1]数据处理!E27</f>
        <v>184.516680552937</v>
      </c>
      <c r="F27">
        <f>[1]数据处理!F27</f>
        <v>22</v>
      </c>
      <c r="G27" s="49" t="str">
        <f>[1]数据处理!G27</f>
        <v>SH510810</v>
      </c>
      <c r="H27" s="50" t="str">
        <f>[1]数据处理!H27</f>
        <v>上海国企ETF</v>
      </c>
      <c r="I27" s="50" t="str">
        <f>[1]数据处理!I27</f>
        <v>上海国企</v>
      </c>
      <c r="J27" s="50">
        <f>[1]数据处理!J27</f>
        <v>0.79</v>
      </c>
      <c r="K27" s="50">
        <f>[1]数据处理!K27</f>
        <v>11.57</v>
      </c>
      <c r="L27" s="58">
        <f>[1]数据处理!L27</f>
        <v>0.4505</v>
      </c>
      <c r="M27" s="50">
        <f>[1]数据处理!M27</f>
        <v>0.79</v>
      </c>
      <c r="N27" s="58">
        <f>[1]数据处理!N27</f>
        <v>0.0359</v>
      </c>
      <c r="O27" s="50">
        <f>[1]数据处理!O27</f>
        <v>0.0685</v>
      </c>
      <c r="P27" s="50">
        <f>[1]数据处理!P27</f>
        <v>0.0331</v>
      </c>
      <c r="Q27" s="70" t="str">
        <f>[1]数据处理!Q27</f>
        <v/>
      </c>
      <c r="R27" s="71" t="str">
        <f>[1]数据处理!R27</f>
        <v>上海国企ETF</v>
      </c>
      <c r="S27" s="72">
        <f>[1]数据处理!S27</f>
        <v>0.817281807070261</v>
      </c>
      <c r="T27" s="72">
        <f>[1]数据处理!T27</f>
        <v>0.0747469503538896</v>
      </c>
      <c r="U27" s="72">
        <f>[1]数据处理!U27</f>
        <v>0.313035204567079</v>
      </c>
      <c r="V27" s="72">
        <f>[1]数据处理!V27</f>
        <v>0.248334919124643</v>
      </c>
      <c r="W27" s="72">
        <f>[1]数据处理!W27</f>
        <v>0.0055</v>
      </c>
      <c r="X27" s="72" t="str">
        <f>[1]数据处理!X27</f>
        <v/>
      </c>
      <c r="Y27" s="79" t="str">
        <f>[1]数据处理!Y27</f>
        <v/>
      </c>
      <c r="Z27">
        <f>[1]数据处理!Z27</f>
        <v>0.45</v>
      </c>
      <c r="AA27">
        <f>[1]数据处理!AA27</f>
        <v>0.1</v>
      </c>
      <c r="AB27" t="str">
        <f>[1]数据处理!AB27</f>
        <v>950096</v>
      </c>
      <c r="AC27" t="str">
        <f>[1]数据处理!AC27</f>
        <v>PE</v>
      </c>
      <c r="AD27">
        <f>[1]数据处理!AD27</f>
        <v>10.5</v>
      </c>
      <c r="AE27">
        <f>[1]数据处理!AE27</f>
        <v>1.68905109489051</v>
      </c>
      <c r="AF27">
        <f>[1]数据处理!AF27</f>
        <v>0.7862</v>
      </c>
      <c r="AG27">
        <f>[1]数据处理!AG27</f>
        <v>0.784</v>
      </c>
      <c r="AH27">
        <f>[1]数据处理!AH27</f>
        <v>0.7911</v>
      </c>
      <c r="AI27">
        <f>[1]数据处理!AI27</f>
        <v>0.795333333333333</v>
      </c>
      <c r="AJ27">
        <f>[1]数据处理!AJ27</f>
        <v>0.77605</v>
      </c>
      <c r="AK27">
        <f>[1]数据处理!AK27</f>
        <v>0.781200000000001</v>
      </c>
      <c r="AL27">
        <f>[1]数据处理!AL27</f>
        <v>0.8101</v>
      </c>
      <c r="AM27">
        <f>[1]数据处理!AM27</f>
        <v>0.722</v>
      </c>
      <c r="AN27">
        <f>[1]数据处理!AN27</f>
        <v>0.814</v>
      </c>
      <c r="AO27">
        <f>[1]数据处理!AO27</f>
        <v>0.722</v>
      </c>
      <c r="AP27">
        <f>[1]数据处理!AP27</f>
        <v>0.917</v>
      </c>
      <c r="AQ27">
        <f>[1]数据处理!AQ27</f>
        <v>0.0193548387096774</v>
      </c>
      <c r="AR27">
        <f>[1]数据处理!AR27</f>
        <v>0.038107752956636</v>
      </c>
      <c r="AS27">
        <f>[1]数据处理!AS27</f>
        <v>0.192384233953185</v>
      </c>
      <c r="AT27">
        <f>[1]数据处理!AT27</f>
        <v>0.167984119173391</v>
      </c>
      <c r="AU27" t="str">
        <f>[1]数据处理!AU27</f>
        <v/>
      </c>
      <c r="AV27" t="str">
        <f>[1]数据处理!AV27</f>
        <v/>
      </c>
      <c r="AW27" t="str">
        <f>[1]数据处理!AW27</f>
        <v/>
      </c>
      <c r="AX27" t="str">
        <f>[1]数据处理!AX27</f>
        <v/>
      </c>
      <c r="AY27" t="str">
        <f>[1]数据处理!AY27</f>
        <v/>
      </c>
      <c r="AZ27" t="str">
        <f>[1]数据处理!AZ27</f>
        <v/>
      </c>
      <c r="BA27" t="str">
        <f>[1]数据处理!BA27</f>
        <v/>
      </c>
      <c r="BB27" t="str">
        <f>[1]数据处理!BB27</f>
        <v/>
      </c>
      <c r="BC27" t="str">
        <f>[1]数据处理!BC27</f>
        <v/>
      </c>
    </row>
    <row r="28" spans="1:55">
      <c r="A28" s="15" t="str">
        <f>[1]数据处理!A28</f>
        <v/>
      </c>
      <c r="B28" s="16" t="str">
        <f>[1]数据处理!B28</f>
        <v>深证100</v>
      </c>
      <c r="C28" s="16">
        <f>[1]数据处理!C28</f>
        <v>5286.33</v>
      </c>
      <c r="D28" s="16">
        <f>[1]数据处理!D28</f>
        <v>6352.94980194817</v>
      </c>
      <c r="E28" s="29">
        <f>[1]数据处理!E28</f>
        <v>1203.64343435954</v>
      </c>
      <c r="F28">
        <f>[1]数据处理!F28</f>
        <v>23</v>
      </c>
      <c r="G28" s="51" t="str">
        <f>[1]数据处理!G28</f>
        <v>SZ159901</v>
      </c>
      <c r="H28" s="52" t="str">
        <f>[1]数据处理!H28</f>
        <v>深证100ETF易方达</v>
      </c>
      <c r="I28" s="52" t="str">
        <f>[1]数据处理!I28</f>
        <v>深证100</v>
      </c>
      <c r="J28" s="52">
        <f>[1]数据处理!J28</f>
        <v>3.037</v>
      </c>
      <c r="K28" s="52">
        <f>[1]数据处理!K28</f>
        <v>23.73</v>
      </c>
      <c r="L28" s="59">
        <f>[1]数据处理!L28</f>
        <v>0.5955</v>
      </c>
      <c r="M28" s="52">
        <f>[1]数据处理!M28</f>
        <v>3.06</v>
      </c>
      <c r="N28" s="59">
        <f>[1]数据处理!N28</f>
        <v>0.5537</v>
      </c>
      <c r="O28" s="52">
        <f>[1]数据处理!O28</f>
        <v>0.129</v>
      </c>
      <c r="P28" s="52">
        <f>[1]数据处理!P28</f>
        <v>0.0136</v>
      </c>
      <c r="Q28" s="73">
        <f>[1]数据处理!Q28</f>
        <v>56</v>
      </c>
      <c r="R28" s="74" t="str">
        <f>[1]数据处理!R28</f>
        <v>深证100ETF易方达</v>
      </c>
      <c r="S28" s="75">
        <f>[1]数据处理!S28</f>
        <v>3.63069016817726</v>
      </c>
      <c r="T28" s="75">
        <f>[1]数据处理!T28</f>
        <v>0.71492800811439</v>
      </c>
      <c r="U28" s="75">
        <f>[1]数据处理!U28</f>
        <v>0.414430268367796</v>
      </c>
      <c r="V28" s="75">
        <f>[1]数据处理!V28</f>
        <v>0.331940167179938</v>
      </c>
      <c r="W28" s="75">
        <f>[1]数据处理!W28</f>
        <v>0.006</v>
      </c>
      <c r="X28" s="75" t="str">
        <f>[1]数据处理!X28</f>
        <v/>
      </c>
      <c r="Y28" s="80" t="str">
        <f>[1]数据处理!Y28</f>
        <v/>
      </c>
      <c r="Z28">
        <f>[1]数据处理!Z28</f>
        <v>0.5</v>
      </c>
      <c r="AA28">
        <f>[1]数据处理!AA28</f>
        <v>0.1</v>
      </c>
      <c r="AB28" t="str">
        <f>[1]数据处理!AB28</f>
        <v>399330</v>
      </c>
      <c r="AC28" t="str">
        <f>[1]数据处理!AC28</f>
        <v>PE</v>
      </c>
      <c r="AD28">
        <f>[1]数据处理!AD28</f>
        <v>20</v>
      </c>
      <c r="AE28">
        <f>[1]数据处理!AE28</f>
        <v>1.83953488372093</v>
      </c>
      <c r="AF28">
        <f>[1]数据处理!AF28</f>
        <v>2.981</v>
      </c>
      <c r="AG28">
        <f>[1]数据处理!AG28</f>
        <v>2.9503</v>
      </c>
      <c r="AH28">
        <f>[1]数据处理!AH28</f>
        <v>2.9424</v>
      </c>
      <c r="AI28">
        <f>[1]数据处理!AI28</f>
        <v>2.93523333333333</v>
      </c>
      <c r="AJ28">
        <f>[1]数据处理!AJ28</f>
        <v>2.8842</v>
      </c>
      <c r="AK28">
        <f>[1]数据处理!AK28</f>
        <v>3.01059166666667</v>
      </c>
      <c r="AL28">
        <f>[1]数据处理!AL28</f>
        <v>3.161776</v>
      </c>
      <c r="AM28">
        <f>[1]数据处理!AM28</f>
        <v>2.662</v>
      </c>
      <c r="AN28">
        <f>[1]数据处理!AN28</f>
        <v>3.357</v>
      </c>
      <c r="AO28">
        <f>[1]数据处理!AO28</f>
        <v>2.662</v>
      </c>
      <c r="AP28">
        <f>[1]数据处理!AP28</f>
        <v>3.905</v>
      </c>
      <c r="AQ28">
        <f>[1]数据处理!AQ28</f>
        <v>0.0912684153790873</v>
      </c>
      <c r="AR28">
        <f>[1]数据处理!AR28</f>
        <v>0.0351056578050442</v>
      </c>
      <c r="AS28">
        <f>[1]数据处理!AS28</f>
        <v>0.380049426029419</v>
      </c>
      <c r="AT28">
        <f>[1]数据处理!AT28</f>
        <v>0.265042706153026</v>
      </c>
      <c r="AU28" t="str">
        <f>[1]数据处理!AU28</f>
        <v/>
      </c>
      <c r="AV28" t="str">
        <f>[1]数据处理!AV28</f>
        <v/>
      </c>
      <c r="AW28" t="str">
        <f>[1]数据处理!AW28</f>
        <v/>
      </c>
      <c r="AX28" t="str">
        <f>[1]数据处理!AX28</f>
        <v/>
      </c>
      <c r="AY28">
        <f>[1]数据处理!AY28</f>
        <v>5</v>
      </c>
      <c r="AZ28">
        <f>[1]数据处理!AZ28</f>
        <v>6</v>
      </c>
      <c r="BA28" t="str">
        <f>[1]数据处理!BA28</f>
        <v/>
      </c>
      <c r="BB28" t="str">
        <f>[1]数据处理!BB28</f>
        <v/>
      </c>
      <c r="BC28" t="str">
        <f>[1]数据处理!BC28</f>
        <v/>
      </c>
    </row>
    <row r="29" spans="1:55">
      <c r="A29" s="13" t="str">
        <f>[1]数据处理!A29</f>
        <v/>
      </c>
      <c r="B29" s="14" t="str">
        <f>[1]数据处理!B29</f>
        <v>恒生国企</v>
      </c>
      <c r="C29" s="14">
        <f>[1]数据处理!C29</f>
        <v>7265.79</v>
      </c>
      <c r="D29" s="14">
        <f>[1]数据处理!D29</f>
        <v>8749.71357286275</v>
      </c>
      <c r="E29" s="28">
        <f>[1]数据处理!E29</f>
        <v>1564.63958613393</v>
      </c>
      <c r="F29">
        <f>[1]数据处理!F29</f>
        <v>24</v>
      </c>
      <c r="G29" s="49" t="str">
        <f>[1]数据处理!G29</f>
        <v>SH510900</v>
      </c>
      <c r="H29" s="50" t="str">
        <f>[1]数据处理!H29</f>
        <v>H股ETF</v>
      </c>
      <c r="I29" s="50" t="str">
        <f>[1]数据处理!I29</f>
        <v>恒生国企</v>
      </c>
      <c r="J29" s="50">
        <f>[1]数据处理!J29</f>
        <v>0.851</v>
      </c>
      <c r="K29" s="50">
        <f>[1]数据处理!K29</f>
        <v>8.96</v>
      </c>
      <c r="L29" s="58">
        <f>[1]数据处理!L29</f>
        <v>0.4187</v>
      </c>
      <c r="M29" s="50">
        <f>[1]数据处理!M29</f>
        <v>0.91</v>
      </c>
      <c r="N29" s="58">
        <f>[1]数据处理!N29</f>
        <v>0.1102</v>
      </c>
      <c r="O29" s="50">
        <f>[1]数据处理!O29</f>
        <v>0.1016</v>
      </c>
      <c r="P29" s="50">
        <f>[1]数据处理!P29</f>
        <v>0.032</v>
      </c>
      <c r="Q29" s="70">
        <f>[1]数据处理!Q29</f>
        <v>27</v>
      </c>
      <c r="R29" s="71" t="str">
        <f>[1]数据处理!R29</f>
        <v>H股ETF</v>
      </c>
      <c r="S29" s="72">
        <f>[1]数据处理!S29</f>
        <v>1.01554273398356</v>
      </c>
      <c r="T29" s="72">
        <f>[1]数据处理!T29</f>
        <v>0.157811499056114</v>
      </c>
      <c r="U29" s="72">
        <f>[1]数据处理!U29</f>
        <v>0.551475881929446</v>
      </c>
      <c r="V29" s="72">
        <f>[1]数据处理!V29</f>
        <v>0.387329013678906</v>
      </c>
      <c r="W29" s="72">
        <f>[1]数据处理!W29</f>
        <v>0.0075</v>
      </c>
      <c r="X29" s="72" t="str">
        <f>[1]数据处理!X29</f>
        <v/>
      </c>
      <c r="Y29" s="79" t="str">
        <f>[1]数据处理!Y29</f>
        <v/>
      </c>
      <c r="Z29">
        <f>[1]数据处理!Z29</f>
        <v>0.6</v>
      </c>
      <c r="AA29">
        <f>[1]数据处理!AA29</f>
        <v>0.15</v>
      </c>
      <c r="AB29" t="str">
        <f>[1]数据处理!AB29</f>
        <v>HSCE</v>
      </c>
      <c r="AC29" t="str">
        <f>[1]数据处理!AC29</f>
        <v>PE</v>
      </c>
      <c r="AD29">
        <f>[1]数据处理!AD29</f>
        <v>7.5</v>
      </c>
      <c r="AE29">
        <f>[1]数据处理!AE29</f>
        <v>0.881889763779528</v>
      </c>
      <c r="AF29">
        <f>[1]数据处理!AF29</f>
        <v>0.8366</v>
      </c>
      <c r="AG29">
        <f>[1]数据处理!AG29</f>
        <v>0.8235</v>
      </c>
      <c r="AH29">
        <f>[1]数据处理!AH29</f>
        <v>0.8109</v>
      </c>
      <c r="AI29">
        <f>[1]数据处理!AI29</f>
        <v>0.801266666666667</v>
      </c>
      <c r="AJ29">
        <f>[1]数据处理!AJ29</f>
        <v>0.747733333333333</v>
      </c>
      <c r="AK29">
        <f>[1]数据处理!AK29</f>
        <v>0.763108333333333</v>
      </c>
      <c r="AL29">
        <f>[1]数据处理!AL29</f>
        <v>0.799024</v>
      </c>
      <c r="AM29">
        <f>[1]数据处理!AM29</f>
        <v>0.623</v>
      </c>
      <c r="AN29">
        <f>[1]数据处理!AN29</f>
        <v>0.851</v>
      </c>
      <c r="AO29">
        <f>[1]数据处理!AO29</f>
        <v>0.623</v>
      </c>
      <c r="AP29">
        <f>[1]数据处理!AP29</f>
        <v>0.942</v>
      </c>
      <c r="AQ29">
        <f>[1]数据处理!AQ29</f>
        <v>0.170563961485557</v>
      </c>
      <c r="AR29">
        <f>[1]数据处理!AR29</f>
        <v>0.222701149425287</v>
      </c>
      <c r="AS29">
        <f>[1]数据处理!AS29</f>
        <v>0.550709372383343</v>
      </c>
      <c r="AT29">
        <f>[1]数据处理!AT29</f>
        <v>0.248482648703237</v>
      </c>
      <c r="AU29" t="str">
        <f>[1]数据处理!AU29</f>
        <v/>
      </c>
      <c r="AV29">
        <f>[1]数据处理!AV29</f>
        <v>2</v>
      </c>
      <c r="AW29" t="str">
        <f>[1]数据处理!AW29</f>
        <v/>
      </c>
      <c r="AX29" t="str">
        <f>[1]数据处理!AX29</f>
        <v/>
      </c>
      <c r="AY29" t="str">
        <f>[1]数据处理!AY29</f>
        <v/>
      </c>
      <c r="AZ29" t="str">
        <f>[1]数据处理!AZ29</f>
        <v/>
      </c>
      <c r="BA29">
        <f>[1]数据处理!BA29</f>
        <v>7</v>
      </c>
      <c r="BB29" t="str">
        <f>[1]数据处理!BB29</f>
        <v/>
      </c>
      <c r="BC29" t="str">
        <f>[1]数据处理!BC29</f>
        <v/>
      </c>
    </row>
    <row r="30" spans="1:55">
      <c r="A30" s="15" t="str">
        <f>[1]数据处理!A30</f>
        <v/>
      </c>
      <c r="B30" s="16" t="str">
        <f>[1]数据处理!B30</f>
        <v>基建工程</v>
      </c>
      <c r="C30" s="16">
        <f>[1]数据处理!C30</f>
        <v>3886.86</v>
      </c>
      <c r="D30" s="16">
        <f>[1]数据处理!D30</f>
        <v>3291.61762908271</v>
      </c>
      <c r="E30" s="29">
        <f>[1]数据处理!E30</f>
        <v>1019.95373468845</v>
      </c>
      <c r="F30">
        <f>[1]数据处理!F30</f>
        <v>25</v>
      </c>
      <c r="G30" s="51" t="str">
        <f>[1]数据处理!G30</f>
        <v>SH516970</v>
      </c>
      <c r="H30" s="52" t="str">
        <f>[1]数据处理!H30</f>
        <v>基建50ETF</v>
      </c>
      <c r="I30" s="52" t="str">
        <f>[1]数据处理!I30</f>
        <v>基建工程</v>
      </c>
      <c r="J30" s="52">
        <f>[1]数据处理!J30</f>
        <v>1.094</v>
      </c>
      <c r="K30" s="52">
        <f>[1]数据处理!K30</f>
        <v>7.72</v>
      </c>
      <c r="L30" s="59">
        <f>[1]数据处理!L30</f>
        <v>0.1862</v>
      </c>
      <c r="M30" s="52">
        <f>[1]数据处理!M30</f>
        <v>0.73</v>
      </c>
      <c r="N30" s="59">
        <f>[1]数据处理!N30</f>
        <v>0.136</v>
      </c>
      <c r="O30" s="52">
        <f>[1]数据处理!O30</f>
        <v>0.0946</v>
      </c>
      <c r="P30" s="52">
        <f>[1]数据处理!P30</f>
        <v>0.0252</v>
      </c>
      <c r="Q30" s="73">
        <f>[1]数据处理!Q30</f>
        <v>123</v>
      </c>
      <c r="R30" s="74" t="str">
        <f>[1]数据处理!R30</f>
        <v>基建50ETF</v>
      </c>
      <c r="S30" s="75">
        <f>[1]数据处理!S30</f>
        <v>1.12060452131415</v>
      </c>
      <c r="T30" s="75">
        <f>[1]数据处理!T30</f>
        <v>0.072208985715809</v>
      </c>
      <c r="U30" s="75">
        <f>[1]数据处理!U30</f>
        <v>0.24682124158564</v>
      </c>
      <c r="V30" s="75">
        <f>[1]数据处理!V30</f>
        <v>0.181750186985789</v>
      </c>
      <c r="W30" s="75">
        <f>[1]数据处理!W30</f>
        <v>0.006</v>
      </c>
      <c r="X30" s="75" t="str">
        <f>[1]数据处理!X30</f>
        <v/>
      </c>
      <c r="Y30" s="80" t="str">
        <f>[1]数据处理!Y30</f>
        <v/>
      </c>
      <c r="Z30">
        <f>[1]数据处理!Z30</f>
        <v>0.5</v>
      </c>
      <c r="AA30">
        <f>[1]数据处理!AA30</f>
        <v>0.1</v>
      </c>
      <c r="AB30" t="str">
        <f>[1]数据处理!AB30</f>
        <v>399995</v>
      </c>
      <c r="AC30" t="str">
        <f>[1]数据处理!AC30</f>
        <v>PE</v>
      </c>
      <c r="AD30">
        <f>[1]数据处理!AD30</f>
        <v>9</v>
      </c>
      <c r="AE30">
        <f>[1]数据处理!AE30</f>
        <v>0.816067653276956</v>
      </c>
      <c r="AF30">
        <f>[1]数据处理!AF30</f>
        <v>1.0882</v>
      </c>
      <c r="AG30">
        <f>[1]数据处理!AG30</f>
        <v>1.0751</v>
      </c>
      <c r="AH30">
        <f>[1]数据处理!AH30</f>
        <v>1.08855</v>
      </c>
      <c r="AI30">
        <f>[1]数据处理!AI30</f>
        <v>1.11196666666667</v>
      </c>
      <c r="AJ30">
        <f>[1]数据处理!AJ30</f>
        <v>1.08756666666667</v>
      </c>
      <c r="AK30">
        <f>[1]数据处理!AK30</f>
        <v>1.09799166666667</v>
      </c>
      <c r="AL30">
        <f>[1]数据处理!AL30</f>
        <v>1.146212</v>
      </c>
      <c r="AM30">
        <f>[1]数据处理!AM30</f>
        <v>1.007</v>
      </c>
      <c r="AN30">
        <f>[1]数据处理!AN30</f>
        <v>1.202</v>
      </c>
      <c r="AO30">
        <f>[1]数据处理!AO30</f>
        <v>1.007</v>
      </c>
      <c r="AP30">
        <f>[1]数据处理!AP30</f>
        <v>1.293</v>
      </c>
      <c r="AQ30">
        <f>[1]数据处理!AQ30</f>
        <v>-0.0258236865538735</v>
      </c>
      <c r="AR30">
        <f>[1]数据处理!AR30</f>
        <v>0.0330500472143533</v>
      </c>
      <c r="AS30">
        <f>[1]数据处理!AS30</f>
        <v>0.189694896101228</v>
      </c>
      <c r="AT30">
        <f>[1]数据处理!AT30</f>
        <v>0.168194197016347</v>
      </c>
      <c r="AU30">
        <f>[1]数据处理!AU30</f>
        <v>1</v>
      </c>
      <c r="AV30">
        <f>[1]数据处理!AV30</f>
        <v>2</v>
      </c>
      <c r="AW30">
        <f>[1]数据处理!AW30</f>
        <v>3</v>
      </c>
      <c r="AX30" t="str">
        <f>[1]数据处理!AX30</f>
        <v/>
      </c>
      <c r="AY30" t="str">
        <f>[1]数据处理!AY30</f>
        <v/>
      </c>
      <c r="AZ30" t="str">
        <f>[1]数据处理!AZ30</f>
        <v/>
      </c>
      <c r="BA30" t="str">
        <f>[1]数据处理!BA30</f>
        <v/>
      </c>
      <c r="BB30" t="str">
        <f>[1]数据处理!BB30</f>
        <v/>
      </c>
      <c r="BC30" t="str">
        <f>[1]数据处理!BC30</f>
        <v/>
      </c>
    </row>
    <row r="31" spans="1:55">
      <c r="A31" s="13" t="str">
        <f>[1]数据处理!A31</f>
        <v/>
      </c>
      <c r="B31" s="14" t="str">
        <f>[1]数据处理!B31</f>
        <v>央企创新</v>
      </c>
      <c r="C31" s="14">
        <f>[1]数据处理!C31</f>
        <v>2067.38</v>
      </c>
      <c r="D31" s="14">
        <f>[1]数据处理!D31</f>
        <v>2235.15391778847</v>
      </c>
      <c r="E31" s="28">
        <f>[1]数据处理!E31</f>
        <v>229.765791719083</v>
      </c>
      <c r="F31">
        <f>[1]数据处理!F31</f>
        <v>26</v>
      </c>
      <c r="G31" s="49" t="str">
        <f>[1]数据处理!G31</f>
        <v>SH515900</v>
      </c>
      <c r="H31" s="50" t="str">
        <f>[1]数据处理!H31</f>
        <v>央创ETF</v>
      </c>
      <c r="I31" s="50" t="str">
        <f>[1]数据处理!I31</f>
        <v>央企创新</v>
      </c>
      <c r="J31" s="50">
        <f>[1]数据处理!J31</f>
        <v>1.203</v>
      </c>
      <c r="K31" s="50">
        <f>[1]数据处理!K31</f>
        <v>11.41</v>
      </c>
      <c r="L31" s="58">
        <f>[1]数据处理!L31</f>
        <v>0.1375</v>
      </c>
      <c r="M31" s="50">
        <f>[1]数据处理!M31</f>
        <v>1.12</v>
      </c>
      <c r="N31" s="58">
        <f>[1]数据处理!N31</f>
        <v>0.3337</v>
      </c>
      <c r="O31" s="50">
        <f>[1]数据处理!O31</f>
        <v>0.0978</v>
      </c>
      <c r="P31" s="50">
        <f>[1]数据处理!P31</f>
        <v>0.0391</v>
      </c>
      <c r="Q31" s="70">
        <f>[1]数据处理!Q31</f>
        <v>1</v>
      </c>
      <c r="R31" s="71" t="str">
        <f>[1]数据处理!R31</f>
        <v>央创ETF</v>
      </c>
      <c r="S31" s="72">
        <f>[1]数据处理!S31</f>
        <v>1.29991900688299</v>
      </c>
      <c r="T31" s="72">
        <f>[1]数据处理!T31</f>
        <v>0.139889057596262</v>
      </c>
      <c r="U31" s="72">
        <f>[1]数据处理!U31</f>
        <v>0.268941979522184</v>
      </c>
      <c r="V31" s="72">
        <f>[1]数据处理!V31</f>
        <v>0.178839590443686</v>
      </c>
      <c r="W31" s="72">
        <f>[1]数据处理!W31</f>
        <v>0.002</v>
      </c>
      <c r="X31" s="72" t="str">
        <f>[1]数据处理!X31</f>
        <v/>
      </c>
      <c r="Y31" s="79" t="str">
        <f>[1]数据处理!Y31</f>
        <v/>
      </c>
      <c r="Z31">
        <f>[1]数据处理!Z31</f>
        <v>0.15</v>
      </c>
      <c r="AA31">
        <f>[1]数据处理!AA31</f>
        <v>0.05</v>
      </c>
      <c r="AB31" t="str">
        <f>[1]数据处理!AB31</f>
        <v>000861</v>
      </c>
      <c r="AC31" t="str">
        <f>[1]数据处理!AC31</f>
        <v>PE</v>
      </c>
      <c r="AD31">
        <f>[1]数据处理!AD31</f>
        <v>14</v>
      </c>
      <c r="AE31">
        <f>[1]数据处理!AE31</f>
        <v>1.16666666666667</v>
      </c>
      <c r="AF31">
        <f>[1]数据处理!AF31</f>
        <v>1.1996</v>
      </c>
      <c r="AG31">
        <f>[1]数据处理!AG31</f>
        <v>1.1868</v>
      </c>
      <c r="AH31">
        <f>[1]数据处理!AH31</f>
        <v>1.1898</v>
      </c>
      <c r="AI31">
        <f>[1]数据处理!AI31</f>
        <v>1.2048</v>
      </c>
      <c r="AJ31">
        <f>[1]数据处理!AJ31</f>
        <v>1.18238333333333</v>
      </c>
      <c r="AK31">
        <f>[1]数据处理!AK31</f>
        <v>1.18248333333333</v>
      </c>
      <c r="AL31">
        <f>[1]数据处理!AL31</f>
        <v>1.20604</v>
      </c>
      <c r="AM31">
        <f>[1]数据处理!AM31</f>
        <v>1.099</v>
      </c>
      <c r="AN31">
        <f>[1]数据处理!AN31</f>
        <v>1.272</v>
      </c>
      <c r="AO31">
        <f>[1]数据处理!AO31</f>
        <v>1.071</v>
      </c>
      <c r="AP31">
        <f>[1]数据处理!AP31</f>
        <v>1.348</v>
      </c>
      <c r="AQ31">
        <f>[1]数据处理!AQ31</f>
        <v>0.00166527893422148</v>
      </c>
      <c r="AR31">
        <f>[1]数据处理!AR31</f>
        <v>0.0415584415584416</v>
      </c>
      <c r="AS31">
        <f>[1]数据处理!AS31</f>
        <v>0.226164429273034</v>
      </c>
      <c r="AT31">
        <f>[1]数据处理!AT31</f>
        <v>0.139350372098325</v>
      </c>
      <c r="AU31">
        <f>[1]数据处理!AU31</f>
        <v>1</v>
      </c>
      <c r="AV31" t="str">
        <f>[1]数据处理!AV31</f>
        <v/>
      </c>
      <c r="AW31" t="str">
        <f>[1]数据处理!AW31</f>
        <v/>
      </c>
      <c r="AX31" t="str">
        <f>[1]数据处理!AX31</f>
        <v/>
      </c>
      <c r="AY31" t="str">
        <f>[1]数据处理!AY31</f>
        <v/>
      </c>
      <c r="AZ31" t="str">
        <f>[1]数据处理!AZ31</f>
        <v/>
      </c>
      <c r="BA31" t="str">
        <f>[1]数据处理!BA31</f>
        <v/>
      </c>
      <c r="BB31" t="str">
        <f>[1]数据处理!BB31</f>
        <v/>
      </c>
      <c r="BC31" t="str">
        <f>[1]数据处理!BC31</f>
        <v/>
      </c>
    </row>
    <row r="32" spans="1:55">
      <c r="A32" s="15" t="str">
        <f>[1]数据处理!A32</f>
        <v>B</v>
      </c>
      <c r="B32" s="16" t="str">
        <f>[1]数据处理!B32</f>
        <v>科技龙头</v>
      </c>
      <c r="C32" s="16">
        <f>[1]数据处理!C32</f>
        <v>3165.8</v>
      </c>
      <c r="D32" s="16">
        <f>[1]数据处理!D32</f>
        <v>4158.13805661589</v>
      </c>
      <c r="E32" s="29">
        <f>[1]数据处理!E32</f>
        <v>800.053828440965</v>
      </c>
      <c r="F32">
        <f>[1]数据处理!F32</f>
        <v>27</v>
      </c>
      <c r="G32" s="51" t="str">
        <f>[1]数据处理!G32</f>
        <v>SH515000</v>
      </c>
      <c r="H32" s="52" t="str">
        <f>[1]数据处理!H32</f>
        <v>科技ETF</v>
      </c>
      <c r="I32" s="52" t="str">
        <f>[1]数据处理!I32</f>
        <v>科技龙头</v>
      </c>
      <c r="J32" s="52">
        <f>[1]数据处理!J32</f>
        <v>1.19</v>
      </c>
      <c r="K32" s="52">
        <f>[1]数据处理!K32</f>
        <v>33.62</v>
      </c>
      <c r="L32" s="59">
        <f>[1]数据处理!L32</f>
        <v>0.2284</v>
      </c>
      <c r="M32" s="52">
        <f>[1]数据处理!M32</f>
        <v>4.76</v>
      </c>
      <c r="N32" s="59">
        <f>[1]数据处理!N32</f>
        <v>0.1656</v>
      </c>
      <c r="O32" s="52">
        <f>[1]数据处理!O32</f>
        <v>0.1416</v>
      </c>
      <c r="P32" s="52">
        <f>[1]数据处理!P32</f>
        <v>0.0062</v>
      </c>
      <c r="Q32" s="73">
        <f>[1]数据处理!Q32</f>
        <v>15678</v>
      </c>
      <c r="R32" s="74" t="str">
        <f>[1]数据处理!R32</f>
        <v>科技ETF</v>
      </c>
      <c r="S32" s="75">
        <f>[1]数据处理!S32</f>
        <v>1.45337069795349</v>
      </c>
      <c r="T32" s="75">
        <f>[1]数据处理!T32</f>
        <v>0.258988376044475</v>
      </c>
      <c r="U32" s="75">
        <f>[1]数据处理!U32</f>
        <v>0.478991596638655</v>
      </c>
      <c r="V32" s="75">
        <f>[1]数据处理!V32</f>
        <v>0.411764705882353</v>
      </c>
      <c r="W32" s="75">
        <f>[1]数据处理!W32</f>
        <v>0.006</v>
      </c>
      <c r="X32" s="75" t="str">
        <f>[1]数据处理!X32</f>
        <v/>
      </c>
      <c r="Y32" s="80" t="str">
        <f>[1]数据处理!Y32</f>
        <v>B</v>
      </c>
      <c r="Z32">
        <f>[1]数据处理!Z32</f>
        <v>0.5</v>
      </c>
      <c r="AA32">
        <f>[1]数据处理!AA32</f>
        <v>0.1</v>
      </c>
      <c r="AB32" t="str">
        <f>[1]数据处理!AB32</f>
        <v>931087</v>
      </c>
      <c r="AC32" t="str">
        <f>[1]数据处理!AC32</f>
        <v>PE</v>
      </c>
      <c r="AD32">
        <f>[1]数据处理!AD32</f>
        <v>40</v>
      </c>
      <c r="AE32">
        <f>[1]数据处理!AE32</f>
        <v>2.37429378531073</v>
      </c>
      <c r="AF32">
        <f>[1]数据处理!AF32</f>
        <v>1.1822</v>
      </c>
      <c r="AG32">
        <f>[1]数据处理!AG32</f>
        <v>1.1702</v>
      </c>
      <c r="AH32">
        <f>[1]数据处理!AH32</f>
        <v>1.1673</v>
      </c>
      <c r="AI32">
        <f>[1]数据处理!AI32</f>
        <v>1.1748</v>
      </c>
      <c r="AJ32">
        <f>[1]数据处理!AJ32</f>
        <v>1.1759</v>
      </c>
      <c r="AK32">
        <f>[1]数据处理!AK32</f>
        <v>1.1946</v>
      </c>
      <c r="AL32">
        <f>[1]数据处理!AL32</f>
        <v>1.29674</v>
      </c>
      <c r="AM32">
        <f>[1]数据处理!AM32</f>
        <v>1.054</v>
      </c>
      <c r="AN32">
        <f>[1]数据处理!AN32</f>
        <v>1.33</v>
      </c>
      <c r="AO32">
        <f>[1]数据处理!AO32</f>
        <v>1.054</v>
      </c>
      <c r="AP32">
        <f>[1]数据处理!AP32</f>
        <v>1.763</v>
      </c>
      <c r="AQ32">
        <f>[1]数据处理!AQ32</f>
        <v>0.0223367697594502</v>
      </c>
      <c r="AR32">
        <f>[1]数据处理!AR32</f>
        <v>0.0329861111111111</v>
      </c>
      <c r="AS32">
        <f>[1]数据处理!AS32</f>
        <v>0.528003392046066</v>
      </c>
      <c r="AT32">
        <f>[1]数据处理!AT32</f>
        <v>0.378856986101062</v>
      </c>
      <c r="AU32">
        <f>[1]数据处理!AU32</f>
        <v>1</v>
      </c>
      <c r="AV32" t="str">
        <f>[1]数据处理!AV32</f>
        <v/>
      </c>
      <c r="AW32" t="str">
        <f>[1]数据处理!AW32</f>
        <v/>
      </c>
      <c r="AX32" t="str">
        <f>[1]数据处理!AX32</f>
        <v/>
      </c>
      <c r="AY32">
        <f>[1]数据处理!AY32</f>
        <v>5</v>
      </c>
      <c r="AZ32">
        <f>[1]数据处理!AZ32</f>
        <v>6</v>
      </c>
      <c r="BA32">
        <f>[1]数据处理!BA32</f>
        <v>7</v>
      </c>
      <c r="BB32">
        <f>[1]数据处理!BB32</f>
        <v>8</v>
      </c>
      <c r="BC32" t="str">
        <f>[1]数据处理!BC32</f>
        <v/>
      </c>
    </row>
    <row r="33" spans="1:55">
      <c r="A33" s="13" t="str">
        <f>[1]数据处理!A33</f>
        <v/>
      </c>
      <c r="B33" s="14" t="str">
        <f>[1]数据处理!B33</f>
        <v>中证传媒</v>
      </c>
      <c r="C33" s="14">
        <f>[1]数据处理!C33</f>
        <v>960.38</v>
      </c>
      <c r="D33" s="14">
        <f>[1]数据处理!D33</f>
        <v>783.852432586871</v>
      </c>
      <c r="E33" s="28">
        <f>[1]数据处理!E33</f>
        <v>514.892473394112</v>
      </c>
      <c r="F33">
        <f>[1]数据处理!F33</f>
        <v>28</v>
      </c>
      <c r="G33" s="49" t="str">
        <f>[1]数据处理!G33</f>
        <v>SH512980</v>
      </c>
      <c r="H33" s="50" t="str">
        <f>[1]数据处理!H33</f>
        <v>传媒ETF</v>
      </c>
      <c r="I33" s="50" t="str">
        <f>[1]数据处理!I33</f>
        <v>中证传媒</v>
      </c>
      <c r="J33" s="50">
        <f>[1]数据处理!J33</f>
        <v>0.625</v>
      </c>
      <c r="K33" s="50">
        <f>[1]数据处理!K33</f>
        <v>34.01</v>
      </c>
      <c r="L33" s="58">
        <f>[1]数据处理!L33</f>
        <v>0.3473</v>
      </c>
      <c r="M33" s="50">
        <f>[1]数据处理!M33</f>
        <v>1.86</v>
      </c>
      <c r="N33" s="58">
        <f>[1]数据处理!N33</f>
        <v>0.0593</v>
      </c>
      <c r="O33" s="50">
        <f>[1]数据处理!O33</f>
        <v>0.0546</v>
      </c>
      <c r="P33" s="50">
        <f>[1]数据处理!P33</f>
        <v>0.0199</v>
      </c>
      <c r="Q33" s="70" t="str">
        <f>[1]数据处理!Q33</f>
        <v/>
      </c>
      <c r="R33" s="71" t="str">
        <f>[1]数据处理!R33</f>
        <v>传媒ETF</v>
      </c>
      <c r="S33" s="72">
        <f>[1]数据处理!S33</f>
        <v>0.674736839631482</v>
      </c>
      <c r="T33" s="72">
        <f>[1]数据处理!T33</f>
        <v>0.12758915275399</v>
      </c>
      <c r="U33" s="72">
        <f>[1]数据处理!U33</f>
        <v>0.530612244897959</v>
      </c>
      <c r="V33" s="72">
        <f>[1]数据处理!V33</f>
        <v>0.420222634508349</v>
      </c>
      <c r="W33" s="72">
        <f>[1]数据处理!W33</f>
        <v>0.006</v>
      </c>
      <c r="X33" s="72" t="str">
        <f>[1]数据处理!X33</f>
        <v/>
      </c>
      <c r="Y33" s="79" t="str">
        <f>[1]数据处理!Y33</f>
        <v/>
      </c>
      <c r="Z33">
        <f>[1]数据处理!Z33</f>
        <v>0.5</v>
      </c>
      <c r="AA33">
        <f>[1]数据处理!AA33</f>
        <v>0.1</v>
      </c>
      <c r="AB33" t="str">
        <f>[1]数据处理!AB33</f>
        <v>399971</v>
      </c>
      <c r="AC33" t="str">
        <f>[1]数据处理!AC33</f>
        <v>PE</v>
      </c>
      <c r="AD33">
        <f>[1]数据处理!AD33</f>
        <v>30</v>
      </c>
      <c r="AE33">
        <f>[1]数据处理!AE33</f>
        <v>6.22893772893773</v>
      </c>
      <c r="AF33">
        <f>[1]数据处理!AF33</f>
        <v>0.6222</v>
      </c>
      <c r="AG33">
        <f>[1]数据处理!AG33</f>
        <v>0.6072</v>
      </c>
      <c r="AH33">
        <f>[1]数据处理!AH33</f>
        <v>0.59835</v>
      </c>
      <c r="AI33">
        <f>[1]数据处理!AI33</f>
        <v>0.598433333333333</v>
      </c>
      <c r="AJ33">
        <f>[1]数据处理!AJ33</f>
        <v>0.574516666666667</v>
      </c>
      <c r="AK33">
        <f>[1]数据处理!AK33</f>
        <v>0.579166666666666</v>
      </c>
      <c r="AL33">
        <f>[1]数据处理!AL33</f>
        <v>0.628372</v>
      </c>
      <c r="AM33">
        <f>[1]数据处理!AM33</f>
        <v>0.506</v>
      </c>
      <c r="AN33">
        <f>[1]数据处理!AN33</f>
        <v>0.632</v>
      </c>
      <c r="AO33">
        <f>[1]数据处理!AO33</f>
        <v>0.506</v>
      </c>
      <c r="AP33">
        <f>[1]数据处理!AP33</f>
        <v>0.892</v>
      </c>
      <c r="AQ33">
        <f>[1]数据处理!AQ33</f>
        <v>0.0926573426573428</v>
      </c>
      <c r="AR33">
        <f>[1]数据处理!AR33</f>
        <v>0.155268022181146</v>
      </c>
      <c r="AS33">
        <f>[1]数据处理!AS33</f>
        <v>0.448700081988843</v>
      </c>
      <c r="AT33">
        <f>[1]数据处理!AT33</f>
        <v>0.386194785177338</v>
      </c>
      <c r="AU33" t="str">
        <f>[1]数据处理!AU33</f>
        <v/>
      </c>
      <c r="AV33" t="str">
        <f>[1]数据处理!AV33</f>
        <v/>
      </c>
      <c r="AW33" t="str">
        <f>[1]数据处理!AW33</f>
        <v/>
      </c>
      <c r="AX33" t="str">
        <f>[1]数据处理!AX33</f>
        <v/>
      </c>
      <c r="AY33" t="str">
        <f>[1]数据处理!AY33</f>
        <v/>
      </c>
      <c r="AZ33" t="str">
        <f>[1]数据处理!AZ33</f>
        <v/>
      </c>
      <c r="BA33" t="str">
        <f>[1]数据处理!BA33</f>
        <v/>
      </c>
      <c r="BB33" t="str">
        <f>[1]数据处理!BB33</f>
        <v/>
      </c>
      <c r="BC33" t="str">
        <f>[1]数据处理!BC33</f>
        <v/>
      </c>
    </row>
    <row r="34" spans="1:55">
      <c r="A34" s="15" t="str">
        <f>[1]数据处理!A34</f>
        <v/>
      </c>
      <c r="B34" s="16" t="str">
        <f>[1]数据处理!B34</f>
        <v>有色金属</v>
      </c>
      <c r="C34" s="16">
        <f>[1]数据处理!C34</f>
        <v>5649.8</v>
      </c>
      <c r="D34" s="16">
        <f>[1]数据处理!D34</f>
        <v>5717.16238285559</v>
      </c>
      <c r="E34" s="29">
        <f>[1]数据处理!E34</f>
        <v>1142.07110621479</v>
      </c>
      <c r="F34">
        <f>[1]数据处理!F34</f>
        <v>29</v>
      </c>
      <c r="G34" s="51" t="str">
        <f>[1]数据处理!G34</f>
        <v>SH512400</v>
      </c>
      <c r="H34" s="52" t="str">
        <f>[1]数据处理!H34</f>
        <v>有色金属ETF</v>
      </c>
      <c r="I34" s="52" t="str">
        <f>[1]数据处理!I34</f>
        <v>有色金属</v>
      </c>
      <c r="J34" s="52">
        <f>[1]数据处理!J34</f>
        <v>1.133</v>
      </c>
      <c r="K34" s="52">
        <f>[1]数据处理!K34</f>
        <v>13.83</v>
      </c>
      <c r="L34" s="59">
        <f>[1]数据处理!L34</f>
        <v>0.0051</v>
      </c>
      <c r="M34" s="52">
        <f>[1]数据处理!M34</f>
        <v>2.52</v>
      </c>
      <c r="N34" s="59">
        <f>[1]数据处理!N34</f>
        <v>0.7223</v>
      </c>
      <c r="O34" s="52">
        <f>[1]数据处理!O34</f>
        <v>0.1819</v>
      </c>
      <c r="P34" s="52">
        <f>[1]数据处理!P34</f>
        <v>0.0111</v>
      </c>
      <c r="Q34" s="73" t="str">
        <f>[1]数据处理!Q34</f>
        <v/>
      </c>
      <c r="R34" s="74" t="str">
        <f>[1]数据处理!R34</f>
        <v>有色金属ETF</v>
      </c>
      <c r="S34" s="75">
        <f>[1]数据处理!S34</f>
        <v>1.2524843033906</v>
      </c>
      <c r="T34" s="75">
        <f>[1]数据处理!T34</f>
        <v>0.271429245972295</v>
      </c>
      <c r="U34" s="75">
        <f>[1]数据处理!U34</f>
        <v>0.440609137055837</v>
      </c>
      <c r="V34" s="75">
        <f>[1]数据处理!V34</f>
        <v>0.33935860058309</v>
      </c>
      <c r="W34" s="75">
        <f>[1]数据处理!W34</f>
        <v>0.006</v>
      </c>
      <c r="X34" s="75" t="str">
        <f>[1]数据处理!X34</f>
        <v/>
      </c>
      <c r="Y34" s="80" t="str">
        <f>[1]数据处理!Y34</f>
        <v/>
      </c>
      <c r="Z34">
        <f>[1]数据处理!Z34</f>
        <v>0.5</v>
      </c>
      <c r="AA34">
        <f>[1]数据处理!AA34</f>
        <v>0.1</v>
      </c>
      <c r="AB34" t="str">
        <f>[1]数据处理!AB34</f>
        <v>000819</v>
      </c>
      <c r="AC34" t="str">
        <f>[1]数据处理!AC34</f>
        <v>PB</v>
      </c>
      <c r="AD34">
        <f>[1]数据处理!AD34</f>
        <v>1.8</v>
      </c>
      <c r="AE34">
        <f>[1]数据处理!AE34</f>
        <v>0.760307861462342</v>
      </c>
      <c r="AF34">
        <f>[1]数据处理!AF34</f>
        <v>1.0974</v>
      </c>
      <c r="AG34">
        <f>[1]数据处理!AG34</f>
        <v>1.0858</v>
      </c>
      <c r="AH34">
        <f>[1]数据处理!AH34</f>
        <v>1.09605</v>
      </c>
      <c r="AI34">
        <f>[1]数据处理!AI34</f>
        <v>1.11116666666667</v>
      </c>
      <c r="AJ34">
        <f>[1]数据处理!AJ34</f>
        <v>1.11456666666667</v>
      </c>
      <c r="AK34">
        <f>[1]数据处理!AK34</f>
        <v>1.16721666666667</v>
      </c>
      <c r="AL34">
        <f>[1]数据处理!AL34</f>
        <v>1.211296</v>
      </c>
      <c r="AM34">
        <f>[1]数据处理!AM34</f>
        <v>1.04</v>
      </c>
      <c r="AN34">
        <f>[1]数据处理!AN34</f>
        <v>1.314</v>
      </c>
      <c r="AO34">
        <f>[1]数据处理!AO34</f>
        <v>0.975</v>
      </c>
      <c r="AP34">
        <f>[1]数据处理!AP34</f>
        <v>1.431</v>
      </c>
      <c r="AQ34">
        <f>[1]数据处理!AQ34</f>
        <v>0.0262681159420289</v>
      </c>
      <c r="AR34">
        <f>[1]数据处理!AR34</f>
        <v>0.0170556552962297</v>
      </c>
      <c r="AS34">
        <f>[1]数据处理!AS34</f>
        <v>0.3574229515897</v>
      </c>
      <c r="AT34">
        <f>[1]数据处理!AT34</f>
        <v>0.23330001805877</v>
      </c>
      <c r="AU34" t="str">
        <f>[1]数据处理!AU34</f>
        <v/>
      </c>
      <c r="AV34" t="str">
        <f>[1]数据处理!AV34</f>
        <v/>
      </c>
      <c r="AW34" t="str">
        <f>[1]数据处理!AW34</f>
        <v/>
      </c>
      <c r="AX34" t="str">
        <f>[1]数据处理!AX34</f>
        <v/>
      </c>
      <c r="AY34" t="str">
        <f>[1]数据处理!AY34</f>
        <v/>
      </c>
      <c r="AZ34" t="str">
        <f>[1]数据处理!AZ34</f>
        <v/>
      </c>
      <c r="BA34" t="str">
        <f>[1]数据处理!BA34</f>
        <v/>
      </c>
      <c r="BB34" t="str">
        <f>[1]数据处理!BB34</f>
        <v/>
      </c>
      <c r="BC34" t="str">
        <f>[1]数据处理!BC34</f>
        <v/>
      </c>
    </row>
    <row r="35" spans="1:55">
      <c r="A35" s="13" t="str">
        <f>[1]数据处理!A35</f>
        <v/>
      </c>
      <c r="B35" s="14" t="str">
        <f>[1]数据处理!B35</f>
        <v>保险主题</v>
      </c>
      <c r="C35" s="14">
        <f>[1]数据处理!C35</f>
        <v>1743.51</v>
      </c>
      <c r="D35" s="14">
        <f>[1]数据处理!D35</f>
        <v>2068.67086984428</v>
      </c>
      <c r="E35" s="28">
        <f>[1]数据处理!E35</f>
        <v>342.332877014245</v>
      </c>
      <c r="F35">
        <f>[1]数据处理!F35</f>
        <v>30</v>
      </c>
      <c r="G35" s="49" t="str">
        <f>[1]数据处理!G35</f>
        <v>SZ167301</v>
      </c>
      <c r="H35" s="50" t="str">
        <f>[1]数据处理!H35</f>
        <v>保险主题LOF</v>
      </c>
      <c r="I35" s="50" t="str">
        <f>[1]数据处理!I35</f>
        <v>保险主题</v>
      </c>
      <c r="J35" s="50">
        <f>[1]数据处理!J35</f>
        <v>0.768</v>
      </c>
      <c r="K35" s="50">
        <f>[1]数据处理!K35</f>
        <v>6.22</v>
      </c>
      <c r="L35" s="58">
        <f>[1]数据处理!L35</f>
        <v>0.0456</v>
      </c>
      <c r="M35" s="50">
        <f>[1]数据处理!M35</f>
        <v>0.65</v>
      </c>
      <c r="N35" s="58">
        <f>[1]数据处理!N35</f>
        <v>0.0376</v>
      </c>
      <c r="O35" s="50">
        <f>[1]数据处理!O35</f>
        <v>0.1048</v>
      </c>
      <c r="P35" s="50">
        <f>[1]数据处理!P35</f>
        <v>0.0463</v>
      </c>
      <c r="Q35" s="70">
        <f>[1]数据处理!Q35</f>
        <v>123</v>
      </c>
      <c r="R35" s="71" t="str">
        <f>[1]数据处理!R35</f>
        <v>保险主题LOF</v>
      </c>
      <c r="S35" s="72">
        <f>[1]数据处理!S35</f>
        <v>0.616786939673784</v>
      </c>
      <c r="T35" s="72">
        <f>[1]数据处理!T35</f>
        <v>0.112947170825366</v>
      </c>
      <c r="U35" s="72">
        <f>[1]数据处理!U35</f>
        <v>0.426566884939195</v>
      </c>
      <c r="V35" s="72">
        <f>[1]数据处理!V35</f>
        <v>0.281571562207671</v>
      </c>
      <c r="W35" s="72">
        <f>[1]数据处理!W35</f>
        <v>0.012</v>
      </c>
      <c r="X35" s="72" t="str">
        <f>[1]数据处理!X35</f>
        <v/>
      </c>
      <c r="Y35" s="79" t="str">
        <f>[1]数据处理!Y35</f>
        <v/>
      </c>
      <c r="Z35">
        <f>[1]数据处理!Z35</f>
        <v>1</v>
      </c>
      <c r="AA35">
        <f>[1]数据处理!AA35</f>
        <v>0.2</v>
      </c>
      <c r="AB35" t="str">
        <f>[1]数据处理!AB35</f>
        <v>399809</v>
      </c>
      <c r="AC35" t="str">
        <f>[1]数据处理!AC35</f>
        <v>PB</v>
      </c>
      <c r="AD35">
        <f>[1]数据处理!AD35</f>
        <v>1.2</v>
      </c>
      <c r="AE35">
        <f>[1]数据处理!AE35</f>
        <v>0.593511450381679</v>
      </c>
      <c r="AF35">
        <f>[1]数据处理!AF35</f>
        <v>0.7612</v>
      </c>
      <c r="AG35">
        <f>[1]数据处理!AG35</f>
        <v>0.7508</v>
      </c>
      <c r="AH35">
        <f>[1]数据处理!AH35</f>
        <v>0.7431</v>
      </c>
      <c r="AI35">
        <f>[1]数据处理!AI35</f>
        <v>0.7421</v>
      </c>
      <c r="AJ35">
        <f>[1]数据处理!AJ35</f>
        <v>0.701733333333334</v>
      </c>
      <c r="AK35">
        <f>[1]数据处理!AK35</f>
        <v>0.686758333333334</v>
      </c>
      <c r="AL35">
        <f>[1]数据处理!AL35</f>
        <v>0.704808</v>
      </c>
      <c r="AM35">
        <f>[1]数据处理!AM35</f>
        <v>0.613</v>
      </c>
      <c r="AN35">
        <f>[1]数据处理!AN35</f>
        <v>0.768</v>
      </c>
      <c r="AO35">
        <f>[1]数据处理!AO35</f>
        <v>0.613</v>
      </c>
      <c r="AP35">
        <f>[1]数据处理!AP35</f>
        <v>0.82</v>
      </c>
      <c r="AQ35">
        <f>[1]数据处理!AQ35</f>
        <v>0.0971428571428572</v>
      </c>
      <c r="AR35">
        <f>[1]数据处理!AR35</f>
        <v>0.131075110456554</v>
      </c>
      <c r="AS35">
        <f>[1]数据处理!AS35</f>
        <v>0.428403923526063</v>
      </c>
      <c r="AT35">
        <f>[1]数据处理!AT35</f>
        <v>0.217055555261791</v>
      </c>
      <c r="AU35">
        <f>[1]数据处理!AU35</f>
        <v>1</v>
      </c>
      <c r="AV35">
        <f>[1]数据处理!AV35</f>
        <v>2</v>
      </c>
      <c r="AW35">
        <f>[1]数据处理!AW35</f>
        <v>3</v>
      </c>
      <c r="AX35" t="str">
        <f>[1]数据处理!AX35</f>
        <v/>
      </c>
      <c r="AY35" t="str">
        <f>[1]数据处理!AY35</f>
        <v/>
      </c>
      <c r="AZ35" t="str">
        <f>[1]数据处理!AZ35</f>
        <v/>
      </c>
      <c r="BA35" t="str">
        <f>[1]数据处理!BA35</f>
        <v/>
      </c>
      <c r="BB35" t="str">
        <f>[1]数据处理!BB35</f>
        <v/>
      </c>
      <c r="BC35" t="str">
        <f>[1]数据处理!BC35</f>
        <v/>
      </c>
    </row>
    <row r="36" spans="1:55">
      <c r="A36" s="15" t="str">
        <f>[1]数据处理!A36</f>
        <v/>
      </c>
      <c r="B36" s="16" t="str">
        <f>[1]数据处理!B36</f>
        <v>标普500</v>
      </c>
      <c r="C36" s="16">
        <f>[1]数据处理!C36</f>
        <v>3895.08</v>
      </c>
      <c r="D36" s="16">
        <f>[1]数据处理!D36</f>
        <v>4376.21584688104</v>
      </c>
      <c r="E36" s="29">
        <f>[1]数据处理!E36</f>
        <v>779.075367321751</v>
      </c>
      <c r="F36">
        <f>[1]数据处理!F36</f>
        <v>31</v>
      </c>
      <c r="G36" s="51" t="str">
        <f>[1]数据处理!G36</f>
        <v>SH513500</v>
      </c>
      <c r="H36" s="52" t="str">
        <f>[1]数据处理!H36</f>
        <v>标普500ETF</v>
      </c>
      <c r="I36" s="52" t="str">
        <f>[1]数据处理!I36</f>
        <v>标普500</v>
      </c>
      <c r="J36" s="52">
        <f>[1]数据处理!J36</f>
        <v>1.251</v>
      </c>
      <c r="K36" s="52">
        <f>[1]数据处理!K36</f>
        <v>20.13</v>
      </c>
      <c r="L36" s="59">
        <f>[1]数据处理!L36</f>
        <v>0.4314</v>
      </c>
      <c r="M36" s="52">
        <f>[1]数据处理!M36</f>
        <v>3.76</v>
      </c>
      <c r="N36" s="59">
        <f>[1]数据处理!N36</f>
        <v>0.8342</v>
      </c>
      <c r="O36" s="52">
        <f>[1]数据处理!O36</f>
        <v>0.1867</v>
      </c>
      <c r="P36" s="52">
        <f>[1]数据处理!P36</f>
        <v>0.0171</v>
      </c>
      <c r="Q36" s="73">
        <f>[1]数据处理!Q36</f>
        <v>1</v>
      </c>
      <c r="R36" s="74" t="str">
        <f>[1]数据处理!R36</f>
        <v>标普500ETF</v>
      </c>
      <c r="S36" s="75">
        <f>[1]数据处理!S36</f>
        <v>1.37405578737489</v>
      </c>
      <c r="T36" s="75">
        <f>[1]数据处理!T36</f>
        <v>0.241490093918473</v>
      </c>
      <c r="U36" s="75">
        <f>[1]数据处理!U36</f>
        <v>0.297021276595745</v>
      </c>
      <c r="V36" s="75">
        <f>[1]数据处理!V36</f>
        <v>0.136645962732919</v>
      </c>
      <c r="W36" s="75">
        <f>[1]数据处理!W36</f>
        <v>0.0085</v>
      </c>
      <c r="X36" s="75" t="str">
        <f>[1]数据处理!X36</f>
        <v/>
      </c>
      <c r="Y36" s="80" t="str">
        <f>[1]数据处理!Y36</f>
        <v/>
      </c>
      <c r="Z36">
        <f>[1]数据处理!Z36</f>
        <v>0.6</v>
      </c>
      <c r="AA36">
        <f>[1]数据处理!AA36</f>
        <v>0.25</v>
      </c>
      <c r="AB36" t="str">
        <f>[1]数据处理!AB36</f>
        <v>SPX</v>
      </c>
      <c r="AC36" t="str">
        <f>[1]数据处理!AC36</f>
        <v>PE</v>
      </c>
      <c r="AD36">
        <f>[1]数据处理!AD36</f>
        <v>23</v>
      </c>
      <c r="AE36">
        <f>[1]数据处理!AE36</f>
        <v>1.07820032137118</v>
      </c>
      <c r="AF36">
        <f>[1]数据处理!AF36</f>
        <v>1.246</v>
      </c>
      <c r="AG36">
        <f>[1]数据处理!AG36</f>
        <v>1.2533</v>
      </c>
      <c r="AH36">
        <f>[1]数据处理!AH36</f>
        <v>1.26985</v>
      </c>
      <c r="AI36">
        <f>[1]数据处理!AI36</f>
        <v>1.29043333333333</v>
      </c>
      <c r="AJ36">
        <f>[1]数据处理!AJ36</f>
        <v>1.29573333333333</v>
      </c>
      <c r="AK36">
        <f>[1]数据处理!AK36</f>
        <v>1.29185</v>
      </c>
      <c r="AL36">
        <f>[1]数据处理!AL36</f>
        <v>1.298152</v>
      </c>
      <c r="AM36">
        <f>[1]数据处理!AM36</f>
        <v>1.202</v>
      </c>
      <c r="AN36">
        <f>[1]数据处理!AN36</f>
        <v>1.374</v>
      </c>
      <c r="AO36">
        <f>[1]数据处理!AO36</f>
        <v>1.167</v>
      </c>
      <c r="AP36">
        <f>[1]数据处理!AP36</f>
        <v>1.449</v>
      </c>
      <c r="AQ36">
        <f>[1]数据处理!AQ36</f>
        <v>-0.0808229243203527</v>
      </c>
      <c r="AR36">
        <f>[1]数据处理!AR36</f>
        <v>0.028782894736842</v>
      </c>
      <c r="AS36">
        <f>[1]数据处理!AS36</f>
        <v>0.174009013706952</v>
      </c>
      <c r="AT36">
        <f>[1]数据处理!AT36</f>
        <v>0.134322038170147</v>
      </c>
      <c r="AU36">
        <f>[1]数据处理!AU36</f>
        <v>1</v>
      </c>
      <c r="AV36" t="str">
        <f>[1]数据处理!AV36</f>
        <v/>
      </c>
      <c r="AW36" t="str">
        <f>[1]数据处理!AW36</f>
        <v/>
      </c>
      <c r="AX36" t="str">
        <f>[1]数据处理!AX36</f>
        <v/>
      </c>
      <c r="AY36" t="str">
        <f>[1]数据处理!AY36</f>
        <v/>
      </c>
      <c r="AZ36" t="str">
        <f>[1]数据处理!AZ36</f>
        <v/>
      </c>
      <c r="BA36" t="str">
        <f>[1]数据处理!BA36</f>
        <v/>
      </c>
      <c r="BB36" t="str">
        <f>[1]数据处理!BB36</f>
        <v/>
      </c>
      <c r="BC36" t="str">
        <f>[1]数据处理!BC36</f>
        <v/>
      </c>
    </row>
    <row r="37" spans="1:55">
      <c r="A37" s="13" t="str">
        <f>[1]数据处理!A37</f>
        <v>B</v>
      </c>
      <c r="B37" s="14" t="str">
        <f>[1]数据处理!B37</f>
        <v>180金融</v>
      </c>
      <c r="C37" s="14">
        <f>[1]数据处理!C37</f>
        <v>4433.39</v>
      </c>
      <c r="D37" s="14">
        <f>[1]数据处理!D37</f>
        <v>5097.62489914019</v>
      </c>
      <c r="E37" s="28">
        <f>[1]数据处理!E37</f>
        <v>521.972607496572</v>
      </c>
      <c r="F37">
        <f>[1]数据处理!F37</f>
        <v>32</v>
      </c>
      <c r="G37" s="49" t="str">
        <f>[1]数据处理!G37</f>
        <v>SH510230</v>
      </c>
      <c r="H37" s="50" t="str">
        <f>[1]数据处理!H37</f>
        <v>金融ETF</v>
      </c>
      <c r="I37" s="50" t="str">
        <f>[1]数据处理!I37</f>
        <v>180金融</v>
      </c>
      <c r="J37" s="50">
        <f>[1]数据处理!J37</f>
        <v>0.988</v>
      </c>
      <c r="K37" s="50">
        <f>[1]数据处理!K37</f>
        <v>5.91</v>
      </c>
      <c r="L37" s="58">
        <f>[1]数据处理!L37</f>
        <v>0.0954</v>
      </c>
      <c r="M37" s="50">
        <f>[1]数据处理!M37</f>
        <v>0.59</v>
      </c>
      <c r="N37" s="58">
        <f>[1]数据处理!N37</f>
        <v>0.026</v>
      </c>
      <c r="O37" s="50">
        <f>[1]数据处理!O37</f>
        <v>0.1006</v>
      </c>
      <c r="P37" s="50">
        <f>[1]数据处理!P37</f>
        <v>0.0491</v>
      </c>
      <c r="Q37" s="70">
        <f>[1]数据处理!Q37</f>
        <v>1238</v>
      </c>
      <c r="R37" s="71" t="str">
        <f>[1]数据处理!R37</f>
        <v>金融ETF</v>
      </c>
      <c r="S37" s="72">
        <f>[1]数据处理!S37</f>
        <v>1.11155308696678</v>
      </c>
      <c r="T37" s="72">
        <f>[1]数据处理!T37</f>
        <v>0.130549210863481</v>
      </c>
      <c r="U37" s="72">
        <f>[1]数据处理!U37</f>
        <v>0.342378292098962</v>
      </c>
      <c r="V37" s="72">
        <f>[1]数据处理!V37</f>
        <v>0.211492418196329</v>
      </c>
      <c r="W37" s="72">
        <f>[1]数据处理!W37</f>
        <v>0.006</v>
      </c>
      <c r="X37" s="72" t="str">
        <f>[1]数据处理!X37</f>
        <v/>
      </c>
      <c r="Y37" s="79" t="str">
        <f>[1]数据处理!Y37</f>
        <v>B</v>
      </c>
      <c r="Z37">
        <f>[1]数据处理!Z37</f>
        <v>0.5</v>
      </c>
      <c r="AA37">
        <f>[1]数据处理!AA37</f>
        <v>0.1</v>
      </c>
      <c r="AB37" t="str">
        <f>[1]数据处理!AB37</f>
        <v>000018</v>
      </c>
      <c r="AC37" t="str">
        <f>[1]数据处理!AC37</f>
        <v>PB</v>
      </c>
      <c r="AD37">
        <f>[1]数据处理!AD37</f>
        <v>0.9</v>
      </c>
      <c r="AE37">
        <f>[1]数据处理!AE37</f>
        <v>0.587475149105368</v>
      </c>
      <c r="AF37">
        <f>[1]数据处理!AF37</f>
        <v>0.9732</v>
      </c>
      <c r="AG37">
        <f>[1]数据处理!AG37</f>
        <v>0.9599</v>
      </c>
      <c r="AH37">
        <f>[1]数据处理!AH37</f>
        <v>0.9534</v>
      </c>
      <c r="AI37">
        <f>[1]数据处理!AI37</f>
        <v>0.952766666666667</v>
      </c>
      <c r="AJ37">
        <f>[1]数据处理!AJ37</f>
        <v>0.913483333333333</v>
      </c>
      <c r="AK37">
        <f>[1]数据处理!AK37</f>
        <v>0.914808333333334</v>
      </c>
      <c r="AL37">
        <f>[1]数据处理!AL37</f>
        <v>0.95764</v>
      </c>
      <c r="AM37">
        <f>[1]数据处理!AM37</f>
        <v>0.824</v>
      </c>
      <c r="AN37">
        <f>[1]数据处理!AN37</f>
        <v>0.988</v>
      </c>
      <c r="AO37">
        <f>[1]数据处理!AO37</f>
        <v>0.824</v>
      </c>
      <c r="AP37">
        <f>[1]数据处理!AP37</f>
        <v>1.116</v>
      </c>
      <c r="AQ37">
        <f>[1]数据处理!AQ37</f>
        <v>0.0929203539823008</v>
      </c>
      <c r="AR37">
        <f>[1]数据处理!AR37</f>
        <v>0.112612612612613</v>
      </c>
      <c r="AS37">
        <f>[1]数据处理!AS37</f>
        <v>0.289457024272471</v>
      </c>
      <c r="AT37">
        <f>[1]数据处理!AT37</f>
        <v>0.200378986756192</v>
      </c>
      <c r="AU37">
        <f>[1]数据处理!AU37</f>
        <v>1</v>
      </c>
      <c r="AV37">
        <f>[1]数据处理!AV37</f>
        <v>2</v>
      </c>
      <c r="AW37">
        <f>[1]数据处理!AW37</f>
        <v>3</v>
      </c>
      <c r="AX37" t="str">
        <f>[1]数据处理!AX37</f>
        <v/>
      </c>
      <c r="AY37" t="str">
        <f>[1]数据处理!AY37</f>
        <v/>
      </c>
      <c r="AZ37" t="str">
        <f>[1]数据处理!AZ37</f>
        <v/>
      </c>
      <c r="BA37" t="str">
        <f>[1]数据处理!BA37</f>
        <v/>
      </c>
      <c r="BB37">
        <f>[1]数据处理!BB37</f>
        <v>8</v>
      </c>
      <c r="BC37" t="str">
        <f>[1]数据处理!BC37</f>
        <v/>
      </c>
    </row>
    <row r="38" spans="1:55">
      <c r="A38" s="15" t="str">
        <f>[1]数据处理!A38</f>
        <v/>
      </c>
      <c r="B38" s="16" t="str">
        <f>[1]数据处理!B38</f>
        <v>细分食品</v>
      </c>
      <c r="C38" s="16">
        <f>[1]数据处理!C38</f>
        <v>29115</v>
      </c>
      <c r="D38" s="16">
        <f>[1]数据处理!D38</f>
        <v>33396.0590508659</v>
      </c>
      <c r="E38" s="29">
        <f>[1]数据处理!E38</f>
        <v>9173.64999067933</v>
      </c>
      <c r="F38">
        <f>[1]数据处理!F38</f>
        <v>33</v>
      </c>
      <c r="G38" s="51" t="str">
        <f>[1]数据处理!G38</f>
        <v>SH515170</v>
      </c>
      <c r="H38" s="52" t="str">
        <f>[1]数据处理!H38</f>
        <v>食品饮料ETF</v>
      </c>
      <c r="I38" s="52" t="str">
        <f>[1]数据处理!I38</f>
        <v>细分食品</v>
      </c>
      <c r="J38" s="52">
        <f>[1]数据处理!J38</f>
        <v>0.781</v>
      </c>
      <c r="K38" s="52">
        <f>[1]数据处理!K38</f>
        <v>34.83</v>
      </c>
      <c r="L38" s="59">
        <f>[1]数据处理!L38</f>
        <v>0.7789</v>
      </c>
      <c r="M38" s="52">
        <f>[1]数据处理!M38</f>
        <v>7.77</v>
      </c>
      <c r="N38" s="59">
        <f>[1]数据处理!N38</f>
        <v>0.7948</v>
      </c>
      <c r="O38" s="52">
        <f>[1]数据处理!O38</f>
        <v>0.2232</v>
      </c>
      <c r="P38" s="52">
        <f>[1]数据处理!P38</f>
        <v>0.018</v>
      </c>
      <c r="Q38" s="73" t="str">
        <f>[1]数据处理!Q38</f>
        <v/>
      </c>
      <c r="R38" s="74" t="str">
        <f>[1]数据处理!R38</f>
        <v>食品饮料ETF</v>
      </c>
      <c r="S38" s="75">
        <f>[1]数据处理!S38</f>
        <v>0.684624682939685</v>
      </c>
      <c r="T38" s="75">
        <f>[1]数据处理!T38</f>
        <v>0.0928225047026699</v>
      </c>
      <c r="U38" s="75">
        <f>[1]数据处理!U38</f>
        <v>0.449765258215962</v>
      </c>
      <c r="V38" s="75">
        <f>[1]数据处理!V38</f>
        <v>0.266666666666667</v>
      </c>
      <c r="W38" s="75">
        <f>[1]数据处理!W38</f>
        <v>0.006</v>
      </c>
      <c r="X38" s="75" t="str">
        <f>[1]数据处理!X38</f>
        <v/>
      </c>
      <c r="Y38" s="80" t="str">
        <f>[1]数据处理!Y38</f>
        <v/>
      </c>
      <c r="Z38">
        <f>[1]数据处理!Z38</f>
        <v>0.5</v>
      </c>
      <c r="AA38">
        <f>[1]数据处理!AA38</f>
        <v>0.1</v>
      </c>
      <c r="AB38" t="str">
        <f>[1]数据处理!AB38</f>
        <v>000815</v>
      </c>
      <c r="AC38" t="str">
        <f>[1]数据处理!AC38</f>
        <v>PE</v>
      </c>
      <c r="AD38">
        <f>[1]数据处理!AD38</f>
        <v>20</v>
      </c>
      <c r="AE38">
        <f>[1]数据处理!AE38</f>
        <v>1.56048387096774</v>
      </c>
      <c r="AF38">
        <f>[1]数据处理!AF38</f>
        <v>0.7638</v>
      </c>
      <c r="AG38">
        <f>[1]数据处理!AG38</f>
        <v>0.7594</v>
      </c>
      <c r="AH38">
        <f>[1]数据处理!AH38</f>
        <v>0.7574</v>
      </c>
      <c r="AI38">
        <f>[1]数据处理!AI38</f>
        <v>0.7414</v>
      </c>
      <c r="AJ38">
        <f>[1]数据处理!AJ38</f>
        <v>0.69755</v>
      </c>
      <c r="AK38">
        <f>[1]数据处理!AK38</f>
        <v>0.723791666666667</v>
      </c>
      <c r="AL38">
        <f>[1]数据处理!AL38</f>
        <v>0.743588</v>
      </c>
      <c r="AM38">
        <f>[1]数据处理!AM38</f>
        <v>0.586</v>
      </c>
      <c r="AN38">
        <f>[1]数据处理!AN38</f>
        <v>0.794</v>
      </c>
      <c r="AO38">
        <f>[1]数据处理!AO38</f>
        <v>0.586</v>
      </c>
      <c r="AP38">
        <f>[1]数据处理!AP38</f>
        <v>0.884</v>
      </c>
      <c r="AQ38">
        <f>[1]数据处理!AQ38</f>
        <v>0.197852760736196</v>
      </c>
      <c r="AR38">
        <f>[1]数据处理!AR38</f>
        <v>0.107801418439716</v>
      </c>
      <c r="AS38">
        <f>[1]数据处理!AS38</f>
        <v>0.343903965804311</v>
      </c>
      <c r="AT38">
        <f>[1]数据处理!AT38</f>
        <v>0.22516418260588</v>
      </c>
      <c r="AU38" t="str">
        <f>[1]数据处理!AU38</f>
        <v/>
      </c>
      <c r="AV38" t="str">
        <f>[1]数据处理!AV38</f>
        <v/>
      </c>
      <c r="AW38" t="str">
        <f>[1]数据处理!AW38</f>
        <v/>
      </c>
      <c r="AX38" t="str">
        <f>[1]数据处理!AX38</f>
        <v/>
      </c>
      <c r="AY38" t="str">
        <f>[1]数据处理!AY38</f>
        <v/>
      </c>
      <c r="AZ38" t="str">
        <f>[1]数据处理!AZ38</f>
        <v/>
      </c>
      <c r="BA38" t="str">
        <f>[1]数据处理!BA38</f>
        <v/>
      </c>
      <c r="BB38" t="str">
        <f>[1]数据处理!BB38</f>
        <v/>
      </c>
      <c r="BC38" t="str">
        <f>[1]数据处理!BC38</f>
        <v/>
      </c>
    </row>
    <row r="39" spans="1:55">
      <c r="A39" s="13" t="str">
        <f>[1]数据处理!A39</f>
        <v/>
      </c>
      <c r="B39" s="14" t="str">
        <f>[1]数据处理!B39</f>
        <v>中证煤炭</v>
      </c>
      <c r="C39" s="14">
        <f>[1]数据处理!C39</f>
        <v>2163.1</v>
      </c>
      <c r="D39" s="14">
        <f>[1]数据处理!D39</f>
        <v>1889.24376785868</v>
      </c>
      <c r="E39" s="28">
        <f>[1]数据处理!E39</f>
        <v>399.309517558855</v>
      </c>
      <c r="F39">
        <f>[1]数据处理!F39</f>
        <v>34</v>
      </c>
      <c r="G39" s="49" t="str">
        <f>[1]数据处理!G39</f>
        <v>SH515220</v>
      </c>
      <c r="H39" s="50" t="str">
        <f>[1]数据处理!H39</f>
        <v>煤炭ETF</v>
      </c>
      <c r="I39" s="50" t="str">
        <f>[1]数据处理!I39</f>
        <v>中证煤炭</v>
      </c>
      <c r="J39" s="50">
        <f>[1]数据处理!J39</f>
        <v>2.133</v>
      </c>
      <c r="K39" s="50">
        <f>[1]数据处理!K39</f>
        <v>6.22</v>
      </c>
      <c r="L39" s="58">
        <f>[1]数据处理!L39</f>
        <v>0.001</v>
      </c>
      <c r="M39" s="50">
        <f>[1]数据处理!M39</f>
        <v>1.33</v>
      </c>
      <c r="N39" s="58">
        <f>[1]数据处理!N39</f>
        <v>0.6382</v>
      </c>
      <c r="O39" s="50">
        <f>[1]数据处理!O39</f>
        <v>0.2135</v>
      </c>
      <c r="P39" s="50">
        <f>[1]数据处理!P39</f>
        <v>0.0679</v>
      </c>
      <c r="Q39" s="70">
        <f>[1]数据处理!Q39</f>
        <v>2</v>
      </c>
      <c r="R39" s="71" t="str">
        <f>[1]数据处理!R39</f>
        <v>煤炭ETF</v>
      </c>
      <c r="S39" s="72">
        <f>[1]数据处理!S39</f>
        <v>2.62711589063065</v>
      </c>
      <c r="T39" s="72">
        <f>[1]数据处理!T39</f>
        <v>0.593833713970462</v>
      </c>
      <c r="U39" s="72">
        <f>[1]数据处理!U39</f>
        <v>0.347998414585811</v>
      </c>
      <c r="V39" s="72">
        <f>[1]数据处理!V39</f>
        <v>0.224927325581395</v>
      </c>
      <c r="W39" s="72">
        <f>[1]数据处理!W39</f>
        <v>0.006</v>
      </c>
      <c r="X39" s="72" t="str">
        <f>[1]数据处理!X39</f>
        <v/>
      </c>
      <c r="Y39" s="79" t="str">
        <f>[1]数据处理!Y39</f>
        <v/>
      </c>
      <c r="Z39">
        <f>[1]数据处理!Z39</f>
        <v>0.5</v>
      </c>
      <c r="AA39">
        <f>[1]数据处理!AA39</f>
        <v>0.1</v>
      </c>
      <c r="AB39" t="str">
        <f>[1]数据处理!AB39</f>
        <v>399998</v>
      </c>
      <c r="AC39" t="str">
        <f>[1]数据处理!AC39</f>
        <v>PB</v>
      </c>
      <c r="AD39">
        <f>[1]数据处理!AD39</f>
        <v>0.95</v>
      </c>
      <c r="AE39">
        <f>[1]数据处理!AE39</f>
        <v>0.291334894613583</v>
      </c>
      <c r="AF39">
        <f>[1]数据处理!AF39</f>
        <v>2.1216</v>
      </c>
      <c r="AG39">
        <f>[1]数据处理!AG39</f>
        <v>2.1374</v>
      </c>
      <c r="AH39">
        <f>[1]数据处理!AH39</f>
        <v>2.18055</v>
      </c>
      <c r="AI39">
        <f>[1]数据处理!AI39</f>
        <v>2.23663333333333</v>
      </c>
      <c r="AJ39">
        <f>[1]数据处理!AJ39</f>
        <v>2.28828333333333</v>
      </c>
      <c r="AK39">
        <f>[1]数据处理!AK39</f>
        <v>2.39674166666667</v>
      </c>
      <c r="AL39">
        <f>[1]数据处理!AL39</f>
        <v>2.279132</v>
      </c>
      <c r="AM39">
        <f>[1]数据处理!AM39</f>
        <v>2.097</v>
      </c>
      <c r="AN39">
        <f>[1]数据处理!AN39</f>
        <v>2.752</v>
      </c>
      <c r="AO39">
        <f>[1]数据处理!AO39</f>
        <v>1.761</v>
      </c>
      <c r="AP39">
        <f>[1]数据处理!AP39</f>
        <v>2.752</v>
      </c>
      <c r="AQ39">
        <f>[1]数据处理!AQ39</f>
        <v>-0.0798101811906816</v>
      </c>
      <c r="AR39">
        <f>[1]数据处理!AR39</f>
        <v>-0.135737439222042</v>
      </c>
      <c r="AS39">
        <f>[1]数据处理!AS39</f>
        <v>0.714501374142808</v>
      </c>
      <c r="AT39">
        <f>[1]数据处理!AT39</f>
        <v>0.291066029286292</v>
      </c>
      <c r="AU39" t="str">
        <f>[1]数据处理!AU39</f>
        <v/>
      </c>
      <c r="AV39">
        <f>[1]数据处理!AV39</f>
        <v>2</v>
      </c>
      <c r="AW39" t="str">
        <f>[1]数据处理!AW39</f>
        <v/>
      </c>
      <c r="AX39" t="str">
        <f>[1]数据处理!AX39</f>
        <v/>
      </c>
      <c r="AY39" t="str">
        <f>[1]数据处理!AY39</f>
        <v/>
      </c>
      <c r="AZ39" t="str">
        <f>[1]数据处理!AZ39</f>
        <v/>
      </c>
      <c r="BA39" t="str">
        <f>[1]数据处理!BA39</f>
        <v/>
      </c>
      <c r="BB39" t="str">
        <f>[1]数据处理!BB39</f>
        <v/>
      </c>
      <c r="BC39" t="str">
        <f>[1]数据处理!BC39</f>
        <v/>
      </c>
    </row>
    <row r="40" spans="1:55">
      <c r="A40" s="15" t="str">
        <f>[1]数据处理!A40</f>
        <v>B</v>
      </c>
      <c r="B40" s="16" t="str">
        <f>[1]数据处理!B40</f>
        <v>300非银</v>
      </c>
      <c r="C40" s="16">
        <f>[1]数据处理!C40</f>
        <v>8267.05</v>
      </c>
      <c r="D40" s="16">
        <f>[1]数据处理!D40</f>
        <v>9820.43014486158</v>
      </c>
      <c r="E40" s="29">
        <f>[1]数据处理!E40</f>
        <v>1296.21122192861</v>
      </c>
      <c r="F40">
        <f>[1]数据处理!F40</f>
        <v>35</v>
      </c>
      <c r="G40" s="51" t="str">
        <f>[1]数据处理!G40</f>
        <v>SH512070</v>
      </c>
      <c r="H40" s="52" t="str">
        <f>[1]数据处理!H40</f>
        <v>证券保险ETF</v>
      </c>
      <c r="I40" s="52" t="str">
        <f>[1]数据处理!I40</f>
        <v>300非银</v>
      </c>
      <c r="J40" s="52">
        <f>[1]数据处理!J40</f>
        <v>0.64</v>
      </c>
      <c r="K40" s="52">
        <f>[1]数据处理!K40</f>
        <v>14.67</v>
      </c>
      <c r="L40" s="59">
        <f>[1]数据处理!L40</f>
        <v>0.2611</v>
      </c>
      <c r="M40" s="52">
        <f>[1]数据处理!M40</f>
        <v>1.28</v>
      </c>
      <c r="N40" s="59">
        <f>[1]数据处理!N40</f>
        <v>0.0674</v>
      </c>
      <c r="O40" s="52">
        <f>[1]数据处理!O40</f>
        <v>0.087</v>
      </c>
      <c r="P40" s="52">
        <f>[1]数据处理!P40</f>
        <v>0.0277</v>
      </c>
      <c r="Q40" s="73">
        <f>[1]数据处理!Q40</f>
        <v>178</v>
      </c>
      <c r="R40" s="74" t="str">
        <f>[1]数据处理!R40</f>
        <v>证券保险ETF</v>
      </c>
      <c r="S40" s="75">
        <f>[1]数据处理!S40</f>
        <v>0.746509341012318</v>
      </c>
      <c r="T40" s="75">
        <f>[1]数据处理!T40</f>
        <v>0.101304565986759</v>
      </c>
      <c r="U40" s="75">
        <f>[1]数据处理!U40</f>
        <v>0.440258342303552</v>
      </c>
      <c r="V40" s="75">
        <f>[1]数据处理!V40</f>
        <v>0.311087190527449</v>
      </c>
      <c r="W40" s="75">
        <f>[1]数据处理!W40</f>
        <v>0.006</v>
      </c>
      <c r="X40" s="75" t="str">
        <f>[1]数据处理!X40</f>
        <v/>
      </c>
      <c r="Y40" s="80" t="str">
        <f>[1]数据处理!Y40</f>
        <v>B</v>
      </c>
      <c r="Z40">
        <f>[1]数据处理!Z40</f>
        <v>0.5</v>
      </c>
      <c r="AA40">
        <f>[1]数据处理!AA40</f>
        <v>0.1</v>
      </c>
      <c r="AB40" t="str">
        <f>[1]数据处理!AB40</f>
        <v>H30035</v>
      </c>
      <c r="AC40" t="str">
        <f>[1]数据处理!AC40</f>
        <v>PB</v>
      </c>
      <c r="AD40">
        <f>[1]数据处理!AD40</f>
        <v>1.7</v>
      </c>
      <c r="AE40">
        <f>[1]数据处理!AE40</f>
        <v>1.68620689655172</v>
      </c>
      <c r="AF40">
        <f>[1]数据处理!AF40</f>
        <v>0.624</v>
      </c>
      <c r="AG40">
        <f>[1]数据处理!AG40</f>
        <v>0.6146</v>
      </c>
      <c r="AH40">
        <f>[1]数据处理!AH40</f>
        <v>0.6123</v>
      </c>
      <c r="AI40">
        <f>[1]数据处理!AI40</f>
        <v>0.6136</v>
      </c>
      <c r="AJ40">
        <f>[1]数据处理!AJ40</f>
        <v>0.58645</v>
      </c>
      <c r="AK40">
        <f>[1]数据处理!AK40</f>
        <v>0.588383333333333</v>
      </c>
      <c r="AL40">
        <f>[1]数据处理!AL40</f>
        <v>0.617603999999999</v>
      </c>
      <c r="AM40">
        <f>[1]数据处理!AM40</f>
        <v>0.52</v>
      </c>
      <c r="AN40">
        <f>[1]数据处理!AN40</f>
        <v>0.64</v>
      </c>
      <c r="AO40">
        <f>[1]数据处理!AO40</f>
        <v>0.52</v>
      </c>
      <c r="AP40">
        <f>[1]数据处理!AP40</f>
        <v>0.745</v>
      </c>
      <c r="AQ40">
        <f>[1]数据处理!AQ40</f>
        <v>0.109185441941075</v>
      </c>
      <c r="AR40">
        <f>[1]数据处理!AR40</f>
        <v>0.128747795414462</v>
      </c>
      <c r="AS40">
        <f>[1]数据处理!AS40</f>
        <v>0.394079089195094</v>
      </c>
      <c r="AT40">
        <f>[1]数据处理!AT40</f>
        <v>0.25211661506161</v>
      </c>
      <c r="AU40">
        <f>[1]数据处理!AU40</f>
        <v>1</v>
      </c>
      <c r="AV40" t="str">
        <f>[1]数据处理!AV40</f>
        <v/>
      </c>
      <c r="AW40" t="str">
        <f>[1]数据处理!AW40</f>
        <v/>
      </c>
      <c r="AX40" t="str">
        <f>[1]数据处理!AX40</f>
        <v/>
      </c>
      <c r="AY40" t="str">
        <f>[1]数据处理!AY40</f>
        <v/>
      </c>
      <c r="AZ40" t="str">
        <f>[1]数据处理!AZ40</f>
        <v/>
      </c>
      <c r="BA40">
        <f>[1]数据处理!BA40</f>
        <v>7</v>
      </c>
      <c r="BB40">
        <f>[1]数据处理!BB40</f>
        <v>8</v>
      </c>
      <c r="BC40" t="str">
        <f>[1]数据处理!BC40</f>
        <v/>
      </c>
    </row>
    <row r="41" spans="1:55">
      <c r="A41" s="13" t="str">
        <f>[1]数据处理!A41</f>
        <v>B</v>
      </c>
      <c r="B41" s="14" t="str">
        <f>[1]数据处理!B41</f>
        <v>深证红利</v>
      </c>
      <c r="C41" s="14">
        <f>[1]数据处理!C41</f>
        <v>9407.27</v>
      </c>
      <c r="D41" s="14">
        <f>[1]数据处理!D41</f>
        <v>11909.8076793898</v>
      </c>
      <c r="E41" s="28">
        <f>[1]数据处理!E41</f>
        <v>2297.94336476095</v>
      </c>
      <c r="F41">
        <f>[1]数据处理!F41</f>
        <v>36</v>
      </c>
      <c r="G41" s="49" t="str">
        <f>[1]数据处理!G41</f>
        <v>SZ159905</v>
      </c>
      <c r="H41" s="50" t="str">
        <f>[1]数据处理!H41</f>
        <v>深红利ETF</v>
      </c>
      <c r="I41" s="50" t="str">
        <f>[1]数据处理!I41</f>
        <v>深证红利</v>
      </c>
      <c r="J41" s="50">
        <f>[1]数据处理!J41</f>
        <v>2.004</v>
      </c>
      <c r="K41" s="50">
        <f>[1]数据处理!K41</f>
        <v>18.92</v>
      </c>
      <c r="L41" s="58">
        <f>[1]数据处理!L41</f>
        <v>0.7173</v>
      </c>
      <c r="M41" s="50">
        <f>[1]数据处理!M41</f>
        <v>1.91</v>
      </c>
      <c r="N41" s="58">
        <f>[1]数据处理!N41</f>
        <v>0.248</v>
      </c>
      <c r="O41" s="50">
        <f>[1]数据处理!O41</f>
        <v>0.101</v>
      </c>
      <c r="P41" s="50">
        <f>[1]数据处理!P41</f>
        <v>0.0302</v>
      </c>
      <c r="Q41" s="70">
        <f>[1]数据处理!Q41</f>
        <v>18</v>
      </c>
      <c r="R41" s="71" t="str">
        <f>[1]数据处理!R41</f>
        <v>深红利ETF</v>
      </c>
      <c r="S41" s="72">
        <f>[1]数据处理!S41</f>
        <v>2.48579575911536</v>
      </c>
      <c r="T41" s="72">
        <f>[1]数据处理!T41</f>
        <v>0.502509229563291</v>
      </c>
      <c r="U41" s="72">
        <f>[1]数据处理!U41</f>
        <v>0.49937106918239</v>
      </c>
      <c r="V41" s="72">
        <f>[1]数据处理!V41</f>
        <v>0.369811320754717</v>
      </c>
      <c r="W41" s="72">
        <f>[1]数据处理!W41</f>
        <v>0.006</v>
      </c>
      <c r="X41" s="72" t="str">
        <f>[1]数据处理!X41</f>
        <v/>
      </c>
      <c r="Y41" s="79" t="str">
        <f>[1]数据处理!Y41</f>
        <v/>
      </c>
      <c r="Z41">
        <f>[1]数据处理!Z41</f>
        <v>0.5</v>
      </c>
      <c r="AA41">
        <f>[1]数据处理!AA41</f>
        <v>0.1</v>
      </c>
      <c r="AB41" t="str">
        <f>[1]数据处理!AB41</f>
        <v>399324</v>
      </c>
      <c r="AC41" t="str">
        <f>[1]数据处理!AC41</f>
        <v>PB</v>
      </c>
      <c r="AD41">
        <f>[1]数据处理!AD41</f>
        <v>2</v>
      </c>
      <c r="AE41">
        <f>[1]数据处理!AE41</f>
        <v>1.87326732673267</v>
      </c>
      <c r="AF41">
        <f>[1]数据处理!AF41</f>
        <v>1.9764</v>
      </c>
      <c r="AG41">
        <f>[1]数据处理!AG41</f>
        <v>1.9531</v>
      </c>
      <c r="AH41">
        <f>[1]数据处理!AH41</f>
        <v>1.95095</v>
      </c>
      <c r="AI41">
        <f>[1]数据处理!AI41</f>
        <v>1.93186666666667</v>
      </c>
      <c r="AJ41">
        <f>[1]数据处理!AJ41</f>
        <v>1.83463333333333</v>
      </c>
      <c r="AK41">
        <f>[1]数据处理!AK41</f>
        <v>1.88449166666667</v>
      </c>
      <c r="AL41">
        <f>[1]数据处理!AL41</f>
        <v>1.994716</v>
      </c>
      <c r="AM41">
        <f>[1]数据处理!AM41</f>
        <v>1.592</v>
      </c>
      <c r="AN41">
        <f>[1]数据处理!AN41</f>
        <v>2.034</v>
      </c>
      <c r="AO41">
        <f>[1]数据处理!AO41</f>
        <v>1.592</v>
      </c>
      <c r="AP41">
        <f>[1]数据处理!AP41</f>
        <v>2.437</v>
      </c>
      <c r="AQ41">
        <f>[1]数据处理!AQ41</f>
        <v>0.133484162895928</v>
      </c>
      <c r="AR41">
        <f>[1]数据处理!AR41</f>
        <v>0.085590465872156</v>
      </c>
      <c r="AS41">
        <f>[1]数据处理!AS41</f>
        <v>0.471479212381049</v>
      </c>
      <c r="AT41">
        <f>[1]数据处理!AT41</f>
        <v>0.267312909768891</v>
      </c>
      <c r="AU41">
        <f>[1]数据处理!AU41</f>
        <v>1</v>
      </c>
      <c r="AV41" t="str">
        <f>[1]数据处理!AV41</f>
        <v/>
      </c>
      <c r="AW41" t="str">
        <f>[1]数据处理!AW41</f>
        <v/>
      </c>
      <c r="AX41" t="str">
        <f>[1]数据处理!AX41</f>
        <v/>
      </c>
      <c r="AY41" t="str">
        <f>[1]数据处理!AY41</f>
        <v/>
      </c>
      <c r="AZ41" t="str">
        <f>[1]数据处理!AZ41</f>
        <v/>
      </c>
      <c r="BA41" t="str">
        <f>[1]数据处理!BA41</f>
        <v/>
      </c>
      <c r="BB41">
        <f>[1]数据处理!BB41</f>
        <v>8</v>
      </c>
      <c r="BC41" t="str">
        <f>[1]数据处理!BC41</f>
        <v/>
      </c>
    </row>
    <row r="42" spans="1:55">
      <c r="A42" s="15" t="str">
        <f>[1]数据处理!A42</f>
        <v/>
      </c>
      <c r="B42" s="16" t="str">
        <f>[1]数据处理!B42</f>
        <v>通信设备</v>
      </c>
      <c r="C42" s="16">
        <f>[1]数据处理!C42</f>
        <v>4381.9</v>
      </c>
      <c r="D42" s="16">
        <f>[1]数据处理!D42</f>
        <v>4727.62679718243</v>
      </c>
      <c r="E42" s="29">
        <f>[1]数据处理!E42</f>
        <v>696.479336856451</v>
      </c>
      <c r="F42">
        <f>[1]数据处理!F42</f>
        <v>37</v>
      </c>
      <c r="G42" s="51" t="str">
        <f>[1]数据处理!G42</f>
        <v>SH515880</v>
      </c>
      <c r="H42" s="52" t="str">
        <f>[1]数据处理!H42</f>
        <v>通信ETF</v>
      </c>
      <c r="I42" s="52" t="str">
        <f>[1]数据处理!I42</f>
        <v>通信设备</v>
      </c>
      <c r="J42" s="52">
        <f>[1]数据处理!J42</f>
        <v>0.85</v>
      </c>
      <c r="K42" s="52">
        <f>[1]数据处理!K42</f>
        <v>20.43</v>
      </c>
      <c r="L42" s="59">
        <f>[1]数据处理!L42</f>
        <v>0.0108</v>
      </c>
      <c r="M42" s="52">
        <f>[1]数据处理!M42</f>
        <v>2.36</v>
      </c>
      <c r="N42" s="59">
        <f>[1]数据处理!N42</f>
        <v>0.0269</v>
      </c>
      <c r="O42" s="52">
        <f>[1]数据处理!O42</f>
        <v>0.1157</v>
      </c>
      <c r="P42" s="52">
        <f>[1]数据处理!P42</f>
        <v>0.0159</v>
      </c>
      <c r="Q42" s="73">
        <f>[1]数据处理!Q42</f>
        <v>135</v>
      </c>
      <c r="R42" s="74" t="str">
        <f>[1]数据处理!R42</f>
        <v>通信ETF</v>
      </c>
      <c r="S42" s="75">
        <f>[1]数据处理!S42</f>
        <v>0.882757577752757</v>
      </c>
      <c r="T42" s="75">
        <f>[1]数据处理!T42</f>
        <v>0.121321076191274</v>
      </c>
      <c r="U42" s="75">
        <f>[1]数据处理!U42</f>
        <v>0.469740634005764</v>
      </c>
      <c r="V42" s="75">
        <f>[1]数据处理!V42</f>
        <v>0.387608069164265</v>
      </c>
      <c r="W42" s="75">
        <f>[1]数据处理!W42</f>
        <v>0.006</v>
      </c>
      <c r="X42" s="75" t="str">
        <f>[1]数据处理!X42</f>
        <v/>
      </c>
      <c r="Y42" s="80" t="str">
        <f>[1]数据处理!Y42</f>
        <v/>
      </c>
      <c r="Z42">
        <f>[1]数据处理!Z42</f>
        <v>0.5</v>
      </c>
      <c r="AA42">
        <f>[1]数据处理!AA42</f>
        <v>0.1</v>
      </c>
      <c r="AB42" t="str">
        <f>[1]数据处理!AB42</f>
        <v>931160</v>
      </c>
      <c r="AC42" t="str">
        <f>[1]数据处理!AC42</f>
        <v>PB</v>
      </c>
      <c r="AD42">
        <f>[1]数据处理!AD42</f>
        <v>3</v>
      </c>
      <c r="AE42">
        <f>[1]数据处理!AE42</f>
        <v>1.76577355229041</v>
      </c>
      <c r="AF42">
        <f>[1]数据处理!AF42</f>
        <v>0.8496</v>
      </c>
      <c r="AG42">
        <f>[1]数据处理!AG42</f>
        <v>0.8339</v>
      </c>
      <c r="AH42">
        <f>[1]数据处理!AH42</f>
        <v>0.8316</v>
      </c>
      <c r="AI42">
        <f>[1]数据处理!AI42</f>
        <v>0.841033333333333</v>
      </c>
      <c r="AJ42">
        <f>[1]数据处理!AJ42</f>
        <v>0.8549</v>
      </c>
      <c r="AK42">
        <f>[1]数据处理!AK42</f>
        <v>0.884133333333333</v>
      </c>
      <c r="AL42">
        <f>[1]数据处理!AL42</f>
        <v>0.908024</v>
      </c>
      <c r="AM42">
        <f>[1]数据处理!AM42</f>
        <v>0.789</v>
      </c>
      <c r="AN42">
        <f>[1]数据处理!AN42</f>
        <v>0.993</v>
      </c>
      <c r="AO42">
        <f>[1]数据处理!AO42</f>
        <v>0.736</v>
      </c>
      <c r="AP42">
        <f>[1]数据处理!AP42</f>
        <v>1.128</v>
      </c>
      <c r="AQ42">
        <f>[1]数据处理!AQ42</f>
        <v>0.0167464114832536</v>
      </c>
      <c r="AR42">
        <f>[1]数据处理!AR42</f>
        <v>-0.00584795321637427</v>
      </c>
      <c r="AS42">
        <f>[1]数据处理!AS42</f>
        <v>0.279347020180745</v>
      </c>
      <c r="AT42">
        <f>[1]数据处理!AT42</f>
        <v>0.276440126532675</v>
      </c>
      <c r="AU42">
        <f>[1]数据处理!AU42</f>
        <v>1</v>
      </c>
      <c r="AV42" t="str">
        <f>[1]数据处理!AV42</f>
        <v/>
      </c>
      <c r="AW42">
        <f>[1]数据处理!AW42</f>
        <v>3</v>
      </c>
      <c r="AX42" t="str">
        <f>[1]数据处理!AX42</f>
        <v/>
      </c>
      <c r="AY42">
        <f>[1]数据处理!AY42</f>
        <v>5</v>
      </c>
      <c r="AZ42" t="str">
        <f>[1]数据处理!AZ42</f>
        <v/>
      </c>
      <c r="BA42" t="str">
        <f>[1]数据处理!BA42</f>
        <v/>
      </c>
      <c r="BB42" t="str">
        <f>[1]数据处理!BB42</f>
        <v/>
      </c>
      <c r="BC42" t="str">
        <f>[1]数据处理!BC42</f>
        <v/>
      </c>
    </row>
    <row r="43" spans="1:55">
      <c r="A43" s="13" t="str">
        <f>[1]数据处理!A43</f>
        <v/>
      </c>
      <c r="B43" s="14" t="str">
        <f>[1]数据处理!B43</f>
        <v>中证环保</v>
      </c>
      <c r="C43" s="14">
        <f>[1]数据处理!C43</f>
        <v>2234.02</v>
      </c>
      <c r="D43" s="14">
        <f>[1]数据处理!D43</f>
        <v>2162.44978337805</v>
      </c>
      <c r="E43" s="28">
        <f>[1]数据处理!E43</f>
        <v>492.56331981558</v>
      </c>
      <c r="F43">
        <f>[1]数据处理!F43</f>
        <v>38</v>
      </c>
      <c r="G43" s="49" t="str">
        <f>[1]数据处理!G43</f>
        <v>SH512580</v>
      </c>
      <c r="H43" s="50" t="str">
        <f>[1]数据处理!H43</f>
        <v>碳中和龙头ETF</v>
      </c>
      <c r="I43" s="50" t="str">
        <f>[1]数据处理!I43</f>
        <v>中证环保</v>
      </c>
      <c r="J43" s="50">
        <f>[1]数据处理!J43</f>
        <v>1.44</v>
      </c>
      <c r="K43" s="50">
        <f>[1]数据处理!K43</f>
        <v>24.43</v>
      </c>
      <c r="L43" s="58">
        <f>[1]数据处理!L43</f>
        <v>0.1796</v>
      </c>
      <c r="M43" s="50">
        <f>[1]数据处理!M43</f>
        <v>3.42</v>
      </c>
      <c r="N43" s="58">
        <f>[1]数据处理!N43</f>
        <v>0.7443</v>
      </c>
      <c r="O43" s="50">
        <f>[1]数据处理!O43</f>
        <v>0.14</v>
      </c>
      <c r="P43" s="50">
        <f>[1]数据处理!P43</f>
        <v>0.0091</v>
      </c>
      <c r="Q43" s="70" t="str">
        <f>[1]数据处理!Q43</f>
        <v/>
      </c>
      <c r="R43" s="71" t="str">
        <f>[1]数据处理!R43</f>
        <v>碳中和龙头ETF</v>
      </c>
      <c r="S43" s="72">
        <f>[1]数据处理!S43</f>
        <v>1.54931535333079</v>
      </c>
      <c r="T43" s="72">
        <f>[1]数据处理!T43</f>
        <v>0.364922465303518</v>
      </c>
      <c r="U43" s="72">
        <f>[1]数据处理!U43</f>
        <v>0.424068767908309</v>
      </c>
      <c r="V43" s="72">
        <f>[1]数据处理!V43</f>
        <v>0.263803680981595</v>
      </c>
      <c r="W43" s="72">
        <f>[1]数据处理!W43</f>
        <v>0.006</v>
      </c>
      <c r="X43" s="72" t="str">
        <f>[1]数据处理!X43</f>
        <v/>
      </c>
      <c r="Y43" s="79" t="str">
        <f>[1]数据处理!Y43</f>
        <v/>
      </c>
      <c r="Z43">
        <f>[1]数据处理!Z43</f>
        <v>0.5</v>
      </c>
      <c r="AA43">
        <f>[1]数据处理!AA43</f>
        <v>0.1</v>
      </c>
      <c r="AB43" t="str">
        <f>[1]数据处理!AB43</f>
        <v>000827</v>
      </c>
      <c r="AC43" t="str">
        <f>[1]数据处理!AC43</f>
        <v>PE</v>
      </c>
      <c r="AD43">
        <f>[1]数据处理!AD43</f>
        <v>22</v>
      </c>
      <c r="AE43">
        <f>[1]数据处理!AE43</f>
        <v>1.745</v>
      </c>
      <c r="AF43">
        <f>[1]数据处理!AF43</f>
        <v>1.3952</v>
      </c>
      <c r="AG43">
        <f>[1]数据处理!AG43</f>
        <v>1.381</v>
      </c>
      <c r="AH43">
        <f>[1]数据处理!AH43</f>
        <v>1.37545</v>
      </c>
      <c r="AI43">
        <f>[1]数据处理!AI43</f>
        <v>1.39313333333333</v>
      </c>
      <c r="AJ43">
        <f>[1]数据处理!AJ43</f>
        <v>1.43326666666667</v>
      </c>
      <c r="AK43">
        <f>[1]数据处理!AK43</f>
        <v>1.5458</v>
      </c>
      <c r="AL43">
        <f>[1]数据处理!AL43</f>
        <v>1.560504</v>
      </c>
      <c r="AM43">
        <f>[1]数据处理!AM43</f>
        <v>1.308</v>
      </c>
      <c r="AN43">
        <f>[1]数据处理!AN43</f>
        <v>1.816</v>
      </c>
      <c r="AO43">
        <f>[1]数据处理!AO43</f>
        <v>1.195</v>
      </c>
      <c r="AP43">
        <f>[1]数据处理!AP43</f>
        <v>1.836</v>
      </c>
      <c r="AQ43">
        <f>[1]数据处理!AQ43</f>
        <v>0.0220014194464158</v>
      </c>
      <c r="AR43">
        <f>[1]数据处理!AR43</f>
        <v>-0.060665362035225</v>
      </c>
      <c r="AS43">
        <f>[1]数据处理!AS43</f>
        <v>0.432800142243698</v>
      </c>
      <c r="AT43">
        <f>[1]数据处理!AT43</f>
        <v>0.275079353303871</v>
      </c>
      <c r="AU43" t="str">
        <f>[1]数据处理!AU43</f>
        <v/>
      </c>
      <c r="AV43" t="str">
        <f>[1]数据处理!AV43</f>
        <v/>
      </c>
      <c r="AW43" t="str">
        <f>[1]数据处理!AW43</f>
        <v/>
      </c>
      <c r="AX43" t="str">
        <f>[1]数据处理!AX43</f>
        <v/>
      </c>
      <c r="AY43" t="str">
        <f>[1]数据处理!AY43</f>
        <v/>
      </c>
      <c r="AZ43" t="str">
        <f>[1]数据处理!AZ43</f>
        <v/>
      </c>
      <c r="BA43" t="str">
        <f>[1]数据处理!BA43</f>
        <v/>
      </c>
      <c r="BB43" t="str">
        <f>[1]数据处理!BB43</f>
        <v/>
      </c>
      <c r="BC43" t="str">
        <f>[1]数据处理!BC43</f>
        <v/>
      </c>
    </row>
    <row r="44" spans="1:55">
      <c r="A44" s="15" t="str">
        <f>[1]数据处理!A44</f>
        <v/>
      </c>
      <c r="B44" s="16" t="str">
        <f>[1]数据处理!B44</f>
        <v>50AH优选</v>
      </c>
      <c r="C44" s="16">
        <f>[1]数据处理!C44</f>
        <v>5251.87</v>
      </c>
      <c r="D44" s="16">
        <f>[1]数据处理!D44</f>
        <v>5564.0881707308</v>
      </c>
      <c r="E44" s="29">
        <f>[1]数据处理!E44</f>
        <v>566.578815577796</v>
      </c>
      <c r="F44">
        <f>[1]数据处理!F44</f>
        <v>39</v>
      </c>
      <c r="G44" s="51" t="str">
        <f>[1]数据处理!G44</f>
        <v>SH501050</v>
      </c>
      <c r="H44" s="52" t="str">
        <f>[1]数据处理!H44</f>
        <v>50AHLOF</v>
      </c>
      <c r="I44" s="52" t="str">
        <f>[1]数据处理!I44</f>
        <v>50AH优选</v>
      </c>
      <c r="J44" s="52">
        <f>[1]数据处理!J44</f>
        <v>1.365</v>
      </c>
      <c r="K44" s="52">
        <f>[1]数据处理!K44</f>
        <v>9.05</v>
      </c>
      <c r="L44" s="59">
        <f>[1]数据处理!L44</f>
        <v>0.4512</v>
      </c>
      <c r="M44" s="52">
        <f>[1]数据处理!M44</f>
        <v>1.2</v>
      </c>
      <c r="N44" s="59">
        <f>[1]数据处理!N44</f>
        <v>0.758</v>
      </c>
      <c r="O44" s="52">
        <f>[1]数据处理!O44</f>
        <v>0.1325</v>
      </c>
      <c r="P44" s="52">
        <f>[1]数据处理!P44</f>
        <v>0.032</v>
      </c>
      <c r="Q44" s="73">
        <f>[1]数据处理!Q44</f>
        <v>2</v>
      </c>
      <c r="R44" s="74" t="str">
        <f>[1]数据处理!R44</f>
        <v>50AHLOF</v>
      </c>
      <c r="S44" s="75">
        <f>[1]数据处理!S44</f>
        <v>1.54462922147268</v>
      </c>
      <c r="T44" s="75">
        <f>[1]数据处理!T44</f>
        <v>0.189057698116678</v>
      </c>
      <c r="U44" s="75">
        <f>[1]数据处理!U44</f>
        <v>0.391758241758242</v>
      </c>
      <c r="V44" s="75">
        <f>[1]数据处理!V44</f>
        <v>0.25</v>
      </c>
      <c r="W44" s="75">
        <f>[1]数据处理!W44</f>
        <v>0.006</v>
      </c>
      <c r="X44" s="75" t="str">
        <f>[1]数据处理!X44</f>
        <v/>
      </c>
      <c r="Y44" s="80" t="str">
        <f>[1]数据处理!Y44</f>
        <v/>
      </c>
      <c r="Z44">
        <f>[1]数据处理!Z44</f>
        <v>0.5</v>
      </c>
      <c r="AA44">
        <f>[1]数据处理!AA44</f>
        <v>0.1</v>
      </c>
      <c r="AB44" t="str">
        <f>[1]数据处理!AB44</f>
        <v>950091</v>
      </c>
      <c r="AC44" t="str">
        <f>[1]数据处理!AC44</f>
        <v>PE</v>
      </c>
      <c r="AD44">
        <f>[1]数据处理!AD44</f>
        <v>9</v>
      </c>
      <c r="AE44">
        <f>[1]数据处理!AE44</f>
        <v>0.683018867924528</v>
      </c>
      <c r="AF44">
        <f>[1]数据处理!AF44</f>
        <v>1.341</v>
      </c>
      <c r="AG44">
        <f>[1]数据处理!AG44</f>
        <v>1.324</v>
      </c>
      <c r="AH44">
        <f>[1]数据处理!AH44</f>
        <v>1.31515</v>
      </c>
      <c r="AI44">
        <f>[1]数据处理!AI44</f>
        <v>1.3085</v>
      </c>
      <c r="AJ44">
        <f>[1]数据处理!AJ44</f>
        <v>1.25528333333333</v>
      </c>
      <c r="AK44">
        <f>[1]数据处理!AK44</f>
        <v>1.29616666666667</v>
      </c>
      <c r="AL44">
        <f>[1]数据处理!AL44</f>
        <v>1.360028</v>
      </c>
      <c r="AM44">
        <f>[1]数据处理!AM44</f>
        <v>1.107</v>
      </c>
      <c r="AN44">
        <f>[1]数据处理!AN44</f>
        <v>1.406</v>
      </c>
      <c r="AO44">
        <f>[1]数据处理!AO44</f>
        <v>1.107</v>
      </c>
      <c r="AP44">
        <f>[1]数据处理!AP44</f>
        <v>1.531</v>
      </c>
      <c r="AQ44">
        <f>[1]数据处理!AQ44</f>
        <v>0.108854589764419</v>
      </c>
      <c r="AR44">
        <f>[1]数据处理!AR44</f>
        <v>0.092</v>
      </c>
      <c r="AS44">
        <f>[1]数据处理!AS44</f>
        <v>0.294507515626197</v>
      </c>
      <c r="AT44">
        <f>[1]数据处理!AT44</f>
        <v>0.203576461804154</v>
      </c>
      <c r="AU44" t="str">
        <f>[1]数据处理!AU44</f>
        <v/>
      </c>
      <c r="AV44">
        <f>[1]数据处理!AV44</f>
        <v>2</v>
      </c>
      <c r="AW44" t="str">
        <f>[1]数据处理!AW44</f>
        <v/>
      </c>
      <c r="AX44" t="str">
        <f>[1]数据处理!AX44</f>
        <v/>
      </c>
      <c r="AY44" t="str">
        <f>[1]数据处理!AY44</f>
        <v/>
      </c>
      <c r="AZ44" t="str">
        <f>[1]数据处理!AZ44</f>
        <v/>
      </c>
      <c r="BA44" t="str">
        <f>[1]数据处理!BA44</f>
        <v/>
      </c>
      <c r="BB44" t="str">
        <f>[1]数据处理!BB44</f>
        <v/>
      </c>
      <c r="BC44" t="str">
        <f>[1]数据处理!BC44</f>
        <v/>
      </c>
    </row>
    <row r="45" spans="1:55">
      <c r="A45" s="13" t="str">
        <f>[1]数据处理!A45</f>
        <v>B</v>
      </c>
      <c r="B45" s="14" t="str">
        <f>[1]数据处理!B45</f>
        <v>纳指100</v>
      </c>
      <c r="C45" s="14">
        <f>[1]数据处理!C45</f>
        <v>10569.29</v>
      </c>
      <c r="D45" s="14">
        <f>[1]数据处理!D45</f>
        <v>14125.1837941276</v>
      </c>
      <c r="E45" s="28">
        <f>[1]数据处理!E45</f>
        <v>3222.92099220702</v>
      </c>
      <c r="F45">
        <f>[1]数据处理!F45</f>
        <v>40</v>
      </c>
      <c r="G45" s="49" t="str">
        <f>[1]数据处理!G45</f>
        <v>SH513100</v>
      </c>
      <c r="H45" s="50" t="str">
        <f>[1]数据处理!H45</f>
        <v>纳指ETF</v>
      </c>
      <c r="I45" s="50" t="str">
        <f>[1]数据处理!I45</f>
        <v>纳指100</v>
      </c>
      <c r="J45" s="50">
        <f>[1]数据处理!J45</f>
        <v>0.805</v>
      </c>
      <c r="K45" s="50">
        <f>[1]数据处理!K45</f>
        <v>24.4</v>
      </c>
      <c r="L45" s="58">
        <f>[1]数据处理!L45</f>
        <v>0.5149</v>
      </c>
      <c r="M45" s="50">
        <f>[1]数据处理!M45</f>
        <v>5.95</v>
      </c>
      <c r="N45" s="58">
        <f>[1]数据处理!N45</f>
        <v>0.7001</v>
      </c>
      <c r="O45" s="50">
        <f>[1]数据处理!O45</f>
        <v>0.2437</v>
      </c>
      <c r="P45" s="50">
        <f>[1]数据处理!P45</f>
        <v>0.009</v>
      </c>
      <c r="Q45" s="70">
        <f>[1]数据处理!Q45</f>
        <v>158</v>
      </c>
      <c r="R45" s="71" t="str">
        <f>[1]数据处理!R45</f>
        <v>纳指ETF</v>
      </c>
      <c r="S45" s="72">
        <f>[1]数据处理!S45</f>
        <v>1.00400663099822</v>
      </c>
      <c r="T45" s="72">
        <f>[1]数据处理!T45</f>
        <v>0.236753990326056</v>
      </c>
      <c r="U45" s="72">
        <f>[1]数据处理!U45</f>
        <v>0.284862932061979</v>
      </c>
      <c r="V45" s="72">
        <f>[1]数据处理!V45</f>
        <v>0.261467889908257</v>
      </c>
      <c r="W45" s="72">
        <f>[1]数据处理!W45</f>
        <v>0.008</v>
      </c>
      <c r="X45" s="72" t="str">
        <f>[1]数据处理!X45</f>
        <v/>
      </c>
      <c r="Y45" s="79" t="str">
        <f>[1]数据处理!Y45</f>
        <v>B</v>
      </c>
      <c r="Z45">
        <f>[1]数据处理!Z45</f>
        <v>0.6</v>
      </c>
      <c r="AA45">
        <f>[1]数据处理!AA45</f>
        <v>0.2</v>
      </c>
      <c r="AB45" t="str">
        <f>[1]数据处理!AB45</f>
        <v>NDX</v>
      </c>
      <c r="AC45" t="str">
        <f>[1]数据处理!AC45</f>
        <v>PE</v>
      </c>
      <c r="AD45">
        <f>[1]数据处理!AD45</f>
        <v>25</v>
      </c>
      <c r="AE45">
        <f>[1]数据处理!AE45</f>
        <v>1.00123102174805</v>
      </c>
      <c r="AF45">
        <f>[1]数据处理!AF45</f>
        <v>0.8038</v>
      </c>
      <c r="AG45">
        <f>[1]数据处理!AG45</f>
        <v>0.8022</v>
      </c>
      <c r="AH45">
        <f>[1]数据处理!AH45</f>
        <v>0.811</v>
      </c>
      <c r="AI45">
        <f>[1]数据处理!AI45</f>
        <v>0.823233333333333</v>
      </c>
      <c r="AJ45">
        <f>[1]数据处理!AJ45</f>
        <v>0.829183333333333</v>
      </c>
      <c r="AK45">
        <f>[1]数据处理!AK45</f>
        <v>0.848158333333333</v>
      </c>
      <c r="AL45">
        <f>[1]数据处理!AL45</f>
        <v>0.876232</v>
      </c>
      <c r="AM45">
        <f>[1]数据处理!AM45</f>
        <v>0.79</v>
      </c>
      <c r="AN45">
        <f>[1]数据处理!AN45</f>
        <v>0.942</v>
      </c>
      <c r="AO45">
        <f>[1]数据处理!AO45</f>
        <v>0.79</v>
      </c>
      <c r="AP45">
        <f>[1]数据处理!AP45</f>
        <v>1.081</v>
      </c>
      <c r="AQ45">
        <f>[1]数据处理!AQ45</f>
        <v>-0.0573770491803278</v>
      </c>
      <c r="AR45">
        <f>[1]数据处理!AR45</f>
        <v>0.0151324085750315</v>
      </c>
      <c r="AS45">
        <f>[1]数据处理!AS45</f>
        <v>0.25926835793501</v>
      </c>
      <c r="AT45">
        <f>[1]数据处理!AT45</f>
        <v>0.220107240762278</v>
      </c>
      <c r="AU45">
        <f>[1]数据处理!AU45</f>
        <v>1</v>
      </c>
      <c r="AV45" t="str">
        <f>[1]数据处理!AV45</f>
        <v/>
      </c>
      <c r="AW45" t="str">
        <f>[1]数据处理!AW45</f>
        <v/>
      </c>
      <c r="AX45" t="str">
        <f>[1]数据处理!AX45</f>
        <v/>
      </c>
      <c r="AY45">
        <f>[1]数据处理!AY45</f>
        <v>5</v>
      </c>
      <c r="AZ45" t="str">
        <f>[1]数据处理!AZ45</f>
        <v/>
      </c>
      <c r="BA45" t="str">
        <f>[1]数据处理!BA45</f>
        <v/>
      </c>
      <c r="BB45">
        <f>[1]数据处理!BB45</f>
        <v>8</v>
      </c>
      <c r="BC45" t="str">
        <f>[1]数据处理!BC45</f>
        <v/>
      </c>
    </row>
    <row r="46" spans="1:55">
      <c r="A46" s="15" t="str">
        <f>[1]数据处理!A46</f>
        <v>B</v>
      </c>
      <c r="B46" s="16" t="str">
        <f>[1]数据处理!B46</f>
        <v>全指金融</v>
      </c>
      <c r="C46" s="16">
        <f>[1]数据处理!C46</f>
        <v>4889.88</v>
      </c>
      <c r="D46" s="16">
        <f>[1]数据处理!D46</f>
        <v>5520.98166757963</v>
      </c>
      <c r="E46" s="29">
        <f>[1]数据处理!E46</f>
        <v>518.835337014162</v>
      </c>
      <c r="F46">
        <f>[1]数据处理!F46</f>
        <v>41</v>
      </c>
      <c r="G46" s="51" t="str">
        <f>[1]数据处理!G46</f>
        <v>SZ159940</v>
      </c>
      <c r="H46" s="52" t="str">
        <f>[1]数据处理!H46</f>
        <v>金融地产ETF</v>
      </c>
      <c r="I46" s="52" t="str">
        <f>[1]数据处理!I46</f>
        <v>全指金融</v>
      </c>
      <c r="J46" s="52">
        <f>[1]数据处理!J46</f>
        <v>0.949</v>
      </c>
      <c r="K46" s="52">
        <f>[1]数据处理!K46</f>
        <v>6.79</v>
      </c>
      <c r="L46" s="59">
        <f>[1]数据处理!L46</f>
        <v>0.3529</v>
      </c>
      <c r="M46" s="52">
        <f>[1]数据处理!M46</f>
        <v>0.63</v>
      </c>
      <c r="N46" s="59">
        <f>[1]数据处理!N46</f>
        <v>0.0332</v>
      </c>
      <c r="O46" s="52">
        <f>[1]数据处理!O46</f>
        <v>0.0933</v>
      </c>
      <c r="P46" s="52">
        <f>[1]数据处理!P46</f>
        <v>0.0419</v>
      </c>
      <c r="Q46" s="73">
        <f>[1]数据处理!Q46</f>
        <v>178</v>
      </c>
      <c r="R46" s="74" t="str">
        <f>[1]数据处理!R46</f>
        <v>金融地产ETF</v>
      </c>
      <c r="S46" s="75">
        <f>[1]数据处理!S46</f>
        <v>1.07453257099717</v>
      </c>
      <c r="T46" s="75">
        <f>[1]数据处理!T46</f>
        <v>0.123200856060019</v>
      </c>
      <c r="U46" s="75">
        <f>[1]数据处理!U46</f>
        <v>0.353084415584416</v>
      </c>
      <c r="V46" s="75">
        <f>[1]数据处理!V46</f>
        <v>0.229707792207792</v>
      </c>
      <c r="W46" s="75">
        <f>[1]数据处理!W46</f>
        <v>0.006</v>
      </c>
      <c r="X46" s="75" t="str">
        <f>[1]数据处理!X46</f>
        <v/>
      </c>
      <c r="Y46" s="80" t="str">
        <f>[1]数据处理!Y46</f>
        <v>B</v>
      </c>
      <c r="Z46">
        <f>[1]数据处理!Z46</f>
        <v>0.5</v>
      </c>
      <c r="AA46">
        <f>[1]数据处理!AA46</f>
        <v>0.1</v>
      </c>
      <c r="AB46" t="str">
        <f>[1]数据处理!AB46</f>
        <v>000992</v>
      </c>
      <c r="AC46" t="str">
        <f>[1]数据处理!AC46</f>
        <v>PB</v>
      </c>
      <c r="AD46">
        <f>[1]数据处理!AD46</f>
        <v>0.8</v>
      </c>
      <c r="AE46">
        <f>[1]数据处理!AE46</f>
        <v>0.727759914255091</v>
      </c>
      <c r="AF46">
        <f>[1]数据处理!AF46</f>
        <v>0.9352</v>
      </c>
      <c r="AG46">
        <f>[1]数据处理!AG46</f>
        <v>0.9216</v>
      </c>
      <c r="AH46">
        <f>[1]数据处理!AH46</f>
        <v>0.91905</v>
      </c>
      <c r="AI46">
        <f>[1]数据处理!AI46</f>
        <v>0.9223</v>
      </c>
      <c r="AJ46">
        <f>[1]数据处理!AJ46</f>
        <v>0.886283333333333</v>
      </c>
      <c r="AK46">
        <f>[1]数据处理!AK46</f>
        <v>0.893308333333334</v>
      </c>
      <c r="AL46">
        <f>[1]数据处理!AL46</f>
        <v>0.937916000000001</v>
      </c>
      <c r="AM46">
        <f>[1]数据处理!AM46</f>
        <v>0.797</v>
      </c>
      <c r="AN46">
        <f>[1]数据处理!AN46</f>
        <v>0.95</v>
      </c>
      <c r="AO46">
        <f>[1]数据处理!AO46</f>
        <v>0.797</v>
      </c>
      <c r="AP46">
        <f>[1]数据处理!AP46</f>
        <v>1.082</v>
      </c>
      <c r="AQ46">
        <f>[1]数据处理!AQ46</f>
        <v>0.0711060948081264</v>
      </c>
      <c r="AR46">
        <f>[1]数据处理!AR46</f>
        <v>0.0895522388059701</v>
      </c>
      <c r="AS46">
        <f>[1]数据处理!AS46</f>
        <v>0.269383531225766</v>
      </c>
      <c r="AT46">
        <f>[1]数据处理!AT46</f>
        <v>0.203020134494071</v>
      </c>
      <c r="AU46">
        <f>[1]数据处理!AU46</f>
        <v>1</v>
      </c>
      <c r="AV46" t="str">
        <f>[1]数据处理!AV46</f>
        <v/>
      </c>
      <c r="AW46" t="str">
        <f>[1]数据处理!AW46</f>
        <v/>
      </c>
      <c r="AX46" t="str">
        <f>[1]数据处理!AX46</f>
        <v/>
      </c>
      <c r="AY46" t="str">
        <f>[1]数据处理!AY46</f>
        <v/>
      </c>
      <c r="AZ46" t="str">
        <f>[1]数据处理!AZ46</f>
        <v/>
      </c>
      <c r="BA46">
        <f>[1]数据处理!BA46</f>
        <v>7</v>
      </c>
      <c r="BB46">
        <f>[1]数据处理!BB46</f>
        <v>8</v>
      </c>
      <c r="BC46" t="str">
        <f>[1]数据处理!BC46</f>
        <v/>
      </c>
    </row>
    <row r="47" spans="1:55">
      <c r="A47" s="13" t="str">
        <f>[1]数据处理!A47</f>
        <v>B</v>
      </c>
      <c r="B47" s="14" t="str">
        <f>[1]数据处理!B47</f>
        <v>人工智能</v>
      </c>
      <c r="C47" s="14">
        <f>[1]数据处理!C47</f>
        <v>2506.5</v>
      </c>
      <c r="D47" s="14">
        <f>[1]数据处理!D47</f>
        <v>3098.62763304269</v>
      </c>
      <c r="E47" s="28">
        <f>[1]数据处理!E47</f>
        <v>483.674514713307</v>
      </c>
      <c r="F47">
        <f>[1]数据处理!F47</f>
        <v>42</v>
      </c>
      <c r="G47" s="49" t="str">
        <f>[1]数据处理!G47</f>
        <v>SZ159819</v>
      </c>
      <c r="H47" s="50" t="str">
        <f>[1]数据处理!H47</f>
        <v>人工智能ETF</v>
      </c>
      <c r="I47" s="50" t="str">
        <f>[1]数据处理!I47</f>
        <v>人工智能</v>
      </c>
      <c r="J47" s="50">
        <f>[1]数据处理!J47</f>
        <v>0.707</v>
      </c>
      <c r="K47" s="50">
        <f>[1]数据处理!K47</f>
        <v>47.34</v>
      </c>
      <c r="L47" s="58">
        <f>[1]数据处理!L47</f>
        <v>0.3212</v>
      </c>
      <c r="M47" s="50">
        <f>[1]数据处理!M47</f>
        <v>3.81</v>
      </c>
      <c r="N47" s="58">
        <f>[1]数据处理!N47</f>
        <v>0.1782</v>
      </c>
      <c r="O47" s="50">
        <f>[1]数据处理!O47</f>
        <v>0.0805</v>
      </c>
      <c r="P47" s="50">
        <f>[1]数据处理!P47</f>
        <v>0.0092</v>
      </c>
      <c r="Q47" s="70">
        <f>[1]数据处理!Q47</f>
        <v>8</v>
      </c>
      <c r="R47" s="71" t="str">
        <f>[1]数据处理!R47</f>
        <v>人工智能ETF</v>
      </c>
      <c r="S47" s="72">
        <f>[1]数据处理!S47</f>
        <v>0.699723862888462</v>
      </c>
      <c r="T47" s="72">
        <f>[1]数据处理!T47</f>
        <v>0.126437376395266</v>
      </c>
      <c r="U47" s="72">
        <f>[1]数据处理!U47</f>
        <v>0.42816091954023</v>
      </c>
      <c r="V47" s="72">
        <f>[1]数据处理!V47</f>
        <v>0.3227969348659</v>
      </c>
      <c r="W47" s="72">
        <f>[1]数据处理!W47</f>
        <v>0.002</v>
      </c>
      <c r="X47" s="72" t="str">
        <f>[1]数据处理!X47</f>
        <v/>
      </c>
      <c r="Y47" s="79" t="str">
        <f>[1]数据处理!Y47</f>
        <v/>
      </c>
      <c r="Z47">
        <f>[1]数据处理!Z47</f>
        <v>0.15</v>
      </c>
      <c r="AA47">
        <f>[1]数据处理!AA47</f>
        <v>0.05</v>
      </c>
      <c r="AB47" t="str">
        <f>[1]数据处理!AB47</f>
        <v>930713</v>
      </c>
      <c r="AC47" t="str">
        <f>[1]数据处理!AC47</f>
        <v>PE</v>
      </c>
      <c r="AD47">
        <f>[1]数据处理!AD47</f>
        <v>42</v>
      </c>
      <c r="AE47">
        <f>[1]数据处理!AE47</f>
        <v>5.88074534161491</v>
      </c>
      <c r="AF47">
        <f>[1]数据处理!AF47</f>
        <v>0.7032</v>
      </c>
      <c r="AG47">
        <f>[1]数据处理!AG47</f>
        <v>0.6882</v>
      </c>
      <c r="AH47">
        <f>[1]数据处理!AH47</f>
        <v>0.68775</v>
      </c>
      <c r="AI47">
        <f>[1]数据处理!AI47</f>
        <v>0.691633333333333</v>
      </c>
      <c r="AJ47">
        <f>[1]数据处理!AJ47</f>
        <v>0.68525</v>
      </c>
      <c r="AK47">
        <f>[1]数据处理!AK47</f>
        <v>0.695733333333334</v>
      </c>
      <c r="AL47">
        <f>[1]数据处理!AL47</f>
        <v>0.764172</v>
      </c>
      <c r="AM47">
        <f>[1]数据处理!AM47</f>
        <v>0.597</v>
      </c>
      <c r="AN47">
        <f>[1]数据处理!AN47</f>
        <v>0.786</v>
      </c>
      <c r="AO47">
        <f>[1]数据处理!AO47</f>
        <v>0.597</v>
      </c>
      <c r="AP47">
        <f>[1]数据处理!AP47</f>
        <v>1.041</v>
      </c>
      <c r="AQ47">
        <f>[1]数据处理!AQ47</f>
        <v>0.0489614243323441</v>
      </c>
      <c r="AR47">
        <f>[1]数据处理!AR47</f>
        <v>0.0826952526799386</v>
      </c>
      <c r="AS47">
        <f>[1]数据处理!AS47</f>
        <v>0.444065830544309</v>
      </c>
      <c r="AT47">
        <f>[1]数据处理!AT47</f>
        <v>0.426464401671181</v>
      </c>
      <c r="AU47" t="str">
        <f>[1]数据处理!AU47</f>
        <v/>
      </c>
      <c r="AV47" t="str">
        <f>[1]数据处理!AV47</f>
        <v/>
      </c>
      <c r="AW47" t="str">
        <f>[1]数据处理!AW47</f>
        <v/>
      </c>
      <c r="AX47" t="str">
        <f>[1]数据处理!AX47</f>
        <v/>
      </c>
      <c r="AY47" t="str">
        <f>[1]数据处理!AY47</f>
        <v/>
      </c>
      <c r="AZ47" t="str">
        <f>[1]数据处理!AZ47</f>
        <v/>
      </c>
      <c r="BA47" t="str">
        <f>[1]数据处理!BA47</f>
        <v/>
      </c>
      <c r="BB47">
        <f>[1]数据处理!BB47</f>
        <v>8</v>
      </c>
      <c r="BC47" t="str">
        <f>[1]数据处理!BC47</f>
        <v/>
      </c>
    </row>
    <row r="48" spans="1:55">
      <c r="A48" s="15" t="str">
        <f>[1]数据处理!A48</f>
        <v>B</v>
      </c>
      <c r="B48" s="16" t="str">
        <f>[1]数据处理!B48</f>
        <v>中证农业</v>
      </c>
      <c r="C48" s="16">
        <f>[1]数据处理!C48</f>
        <v>6181.26</v>
      </c>
      <c r="D48" s="16">
        <f>[1]数据处理!D48</f>
        <v>7523.2947179563</v>
      </c>
      <c r="E48" s="29">
        <f>[1]数据处理!E48</f>
        <v>1222.13342234499</v>
      </c>
      <c r="F48">
        <f>[1]数据处理!F48</f>
        <v>43</v>
      </c>
      <c r="G48" s="51" t="str">
        <f>[1]数据处理!G48</f>
        <v>SZ159825</v>
      </c>
      <c r="H48" s="52" t="str">
        <f>[1]数据处理!H48</f>
        <v>农业ETF</v>
      </c>
      <c r="I48" s="52" t="str">
        <f>[1]数据处理!I48</f>
        <v>中证农业</v>
      </c>
      <c r="J48" s="52">
        <f>[1]数据处理!J48</f>
        <v>0.858</v>
      </c>
      <c r="K48" s="52">
        <f>[1]数据处理!K48</f>
        <v>33.25</v>
      </c>
      <c r="L48" s="59">
        <f>[1]数据处理!L48</f>
        <v>0.8664</v>
      </c>
      <c r="M48" s="52">
        <f>[1]数据处理!M48</f>
        <v>3.08</v>
      </c>
      <c r="N48" s="59">
        <f>[1]数据处理!N48</f>
        <v>0.6952</v>
      </c>
      <c r="O48" s="52">
        <f>[1]数据处理!O48</f>
        <v>0.1265</v>
      </c>
      <c r="P48" s="52">
        <f>[1]数据处理!P48</f>
        <v>0.0154</v>
      </c>
      <c r="Q48" s="73">
        <f>[1]数据处理!Q48</f>
        <v>58</v>
      </c>
      <c r="R48" s="74" t="str">
        <f>[1]数据处理!R48</f>
        <v>农业ETF</v>
      </c>
      <c r="S48" s="75">
        <f>[1]数据处理!S48</f>
        <v>0.893702995288551</v>
      </c>
      <c r="T48" s="75">
        <f>[1]数据处理!T48</f>
        <v>0.06716198713095</v>
      </c>
      <c r="U48" s="75">
        <f>[1]数据处理!U48</f>
        <v>0.330327868852459</v>
      </c>
      <c r="V48" s="75">
        <f>[1]数据处理!V48</f>
        <v>0.29672131147541</v>
      </c>
      <c r="W48" s="75">
        <f>[1]数据处理!W48</f>
        <v>0.006</v>
      </c>
      <c r="X48" s="75" t="str">
        <f>[1]数据处理!X48</f>
        <v/>
      </c>
      <c r="Y48" s="80" t="str">
        <f>[1]数据处理!Y48</f>
        <v/>
      </c>
      <c r="Z48">
        <f>[1]数据处理!Z48</f>
        <v>0.5</v>
      </c>
      <c r="AA48">
        <f>[1]数据处理!AA48</f>
        <v>0.1</v>
      </c>
      <c r="AB48" t="str">
        <f>[1]数据处理!AB48</f>
        <v>000949</v>
      </c>
      <c r="AC48" t="str">
        <f>[1]数据处理!AC48</f>
        <v>PB</v>
      </c>
      <c r="AD48">
        <f>[1]数据处理!AD48</f>
        <v>1.6</v>
      </c>
      <c r="AE48">
        <f>[1]数据处理!AE48</f>
        <v>2.62845849802372</v>
      </c>
      <c r="AF48">
        <f>[1]数据处理!AF48</f>
        <v>0.8548</v>
      </c>
      <c r="AG48">
        <f>[1]数据处理!AG48</f>
        <v>0.8551</v>
      </c>
      <c r="AH48">
        <f>[1]数据处理!AH48</f>
        <v>0.86045</v>
      </c>
      <c r="AI48">
        <f>[1]数据处理!AI48</f>
        <v>0.865766666666666</v>
      </c>
      <c r="AJ48">
        <f>[1]数据处理!AJ48</f>
        <v>0.866516666666666</v>
      </c>
      <c r="AK48">
        <f>[1]数据处理!AK48</f>
        <v>0.912591666666666</v>
      </c>
      <c r="AL48">
        <f>[1]数据处理!AL48</f>
        <v>0.939172</v>
      </c>
      <c r="AM48">
        <f>[1]数据处理!AM48</f>
        <v>0.817</v>
      </c>
      <c r="AN48">
        <f>[1]数据处理!AN48</f>
        <v>1.008</v>
      </c>
      <c r="AO48">
        <f>[1]数据处理!AO48</f>
        <v>0.817</v>
      </c>
      <c r="AP48">
        <f>[1]数据处理!AP48</f>
        <v>1.064</v>
      </c>
      <c r="AQ48">
        <f>[1]数据处理!AQ48</f>
        <v>0.0106007067137809</v>
      </c>
      <c r="AR48">
        <f>[1]数据处理!AR48</f>
        <v>-0.0744336569579289</v>
      </c>
      <c r="AS48">
        <f>[1]数据处理!AS48</f>
        <v>0.208237851989298</v>
      </c>
      <c r="AT48">
        <f>[1]数据处理!AT48</f>
        <v>0.176872756149875</v>
      </c>
      <c r="AU48" t="str">
        <f>[1]数据处理!AU48</f>
        <v/>
      </c>
      <c r="AV48" t="str">
        <f>[1]数据处理!AV48</f>
        <v/>
      </c>
      <c r="AW48" t="str">
        <f>[1]数据处理!AW48</f>
        <v/>
      </c>
      <c r="AX48" t="str">
        <f>[1]数据处理!AX48</f>
        <v/>
      </c>
      <c r="AY48">
        <f>[1]数据处理!AY48</f>
        <v>5</v>
      </c>
      <c r="AZ48" t="str">
        <f>[1]数据处理!AZ48</f>
        <v/>
      </c>
      <c r="BA48" t="str">
        <f>[1]数据处理!BA48</f>
        <v/>
      </c>
      <c r="BB48">
        <f>[1]数据处理!BB48</f>
        <v>8</v>
      </c>
      <c r="BC48" t="str">
        <f>[1]数据处理!BC48</f>
        <v/>
      </c>
    </row>
    <row r="49" spans="1:55">
      <c r="A49" s="13" t="str">
        <f>[1]数据处理!A49</f>
        <v/>
      </c>
      <c r="B49" s="14" t="str">
        <f>[1]数据处理!B49</f>
        <v>房地产</v>
      </c>
      <c r="C49" s="14">
        <f>[1]数据处理!C49</f>
        <v>4192.41</v>
      </c>
      <c r="D49" s="14">
        <f>[1]数据处理!D49</f>
        <v>4086.57922322207</v>
      </c>
      <c r="E49" s="28">
        <f>[1]数据处理!E49</f>
        <v>286.91175913348</v>
      </c>
      <c r="F49">
        <f>[1]数据处理!F49</f>
        <v>44</v>
      </c>
      <c r="G49" s="49" t="str">
        <f>[1]数据处理!G49</f>
        <v>SH512200</v>
      </c>
      <c r="H49" s="50" t="str">
        <f>[1]数据处理!H49</f>
        <v>房地产ETF</v>
      </c>
      <c r="I49" s="50" t="str">
        <f>[1]数据处理!I49</f>
        <v>房地产</v>
      </c>
      <c r="J49" s="50">
        <f>[1]数据处理!J49</f>
        <v>0.743</v>
      </c>
      <c r="K49" s="50">
        <f>[1]数据处理!K49</f>
        <v>102.66</v>
      </c>
      <c r="L49" s="58">
        <f>[1]数据处理!L49</f>
        <v>0.9921</v>
      </c>
      <c r="M49" s="50">
        <f>[1]数据处理!M49</f>
        <v>0.91</v>
      </c>
      <c r="N49" s="58">
        <f>[1]数据处理!N49</f>
        <v>0.0738</v>
      </c>
      <c r="O49" s="50">
        <f>[1]数据处理!O49</f>
        <v>0.0201</v>
      </c>
      <c r="P49" s="50">
        <f>[1]数据处理!P49</f>
        <v>0.0254</v>
      </c>
      <c r="Q49" s="70">
        <f>[1]数据处理!Q49</f>
        <v>1</v>
      </c>
      <c r="R49" s="71" t="str">
        <f>[1]数据处理!R49</f>
        <v>房地产ETF</v>
      </c>
      <c r="S49" s="72">
        <f>[1]数据处理!S49</f>
        <v>0.76318575038882</v>
      </c>
      <c r="T49" s="72">
        <f>[1]数据处理!T49</f>
        <v>0.089137346368233</v>
      </c>
      <c r="U49" s="72">
        <f>[1]数据处理!U49</f>
        <v>0.455818022747157</v>
      </c>
      <c r="V49" s="72">
        <f>[1]数据处理!V49</f>
        <v>0.349956255468067</v>
      </c>
      <c r="W49" s="72">
        <f>[1]数据处理!W49</f>
        <v>0.006</v>
      </c>
      <c r="X49" s="72" t="str">
        <f>[1]数据处理!X49</f>
        <v/>
      </c>
      <c r="Y49" s="79" t="str">
        <f>[1]数据处理!Y49</f>
        <v/>
      </c>
      <c r="Z49">
        <f>[1]数据处理!Z49</f>
        <v>0.5</v>
      </c>
      <c r="AA49">
        <f>[1]数据处理!AA49</f>
        <v>0.1</v>
      </c>
      <c r="AB49" t="str">
        <f>[1]数据处理!AB49</f>
        <v>931775</v>
      </c>
      <c r="AC49" t="str">
        <f>[1]数据处理!AC49</f>
        <v>PB</v>
      </c>
      <c r="AD49">
        <f>[1]数据处理!AD49</f>
        <v>1.1</v>
      </c>
      <c r="AE49">
        <f>[1]数据处理!AE49</f>
        <v>51.0746268656717</v>
      </c>
      <c r="AF49">
        <f>[1]数据处理!AF49</f>
        <v>0.7448</v>
      </c>
      <c r="AG49">
        <f>[1]数据处理!AG49</f>
        <v>0.7352</v>
      </c>
      <c r="AH49">
        <f>[1]数据处理!AH49</f>
        <v>0.747</v>
      </c>
      <c r="AI49">
        <f>[1]数据处理!AI49</f>
        <v>0.759166666666667</v>
      </c>
      <c r="AJ49">
        <f>[1]数据处理!AJ49</f>
        <v>0.723316666666667</v>
      </c>
      <c r="AK49">
        <f>[1]数据处理!AK49</f>
        <v>0.730716666666666</v>
      </c>
      <c r="AL49">
        <f>[1]数据处理!AL49</f>
        <v>0.76194</v>
      </c>
      <c r="AM49">
        <f>[1]数据处理!AM49</f>
        <v>0.622</v>
      </c>
      <c r="AN49">
        <f>[1]数据处理!AN49</f>
        <v>0.826</v>
      </c>
      <c r="AO49">
        <f>[1]数据处理!AO49</f>
        <v>0.622</v>
      </c>
      <c r="AP49">
        <f>[1]数据处理!AP49</f>
        <v>0.927</v>
      </c>
      <c r="AQ49">
        <f>[1]数据处理!AQ49</f>
        <v>-0.0106524633821571</v>
      </c>
      <c r="AR49">
        <f>[1]数据处理!AR49</f>
        <v>0.0377094972067039</v>
      </c>
      <c r="AS49">
        <f>[1]数据处理!AS49</f>
        <v>0.194708336893678</v>
      </c>
      <c r="AT49">
        <f>[1]数据处理!AT49</f>
        <v>0.200768034660509</v>
      </c>
      <c r="AU49">
        <f>[1]数据处理!AU49</f>
        <v>1</v>
      </c>
      <c r="AV49" t="str">
        <f>[1]数据处理!AV49</f>
        <v/>
      </c>
      <c r="AW49" t="str">
        <f>[1]数据处理!AW49</f>
        <v/>
      </c>
      <c r="AX49" t="str">
        <f>[1]数据处理!AX49</f>
        <v/>
      </c>
      <c r="AY49" t="str">
        <f>[1]数据处理!AY49</f>
        <v/>
      </c>
      <c r="AZ49" t="str">
        <f>[1]数据处理!AZ49</f>
        <v/>
      </c>
      <c r="BA49" t="str">
        <f>[1]数据处理!BA49</f>
        <v/>
      </c>
      <c r="BB49" t="str">
        <f>[1]数据处理!BB49</f>
        <v/>
      </c>
      <c r="BC49" t="str">
        <f>[1]数据处理!BC49</f>
        <v/>
      </c>
    </row>
    <row r="50" spans="1:55">
      <c r="A50" s="15" t="str">
        <f>[1]数据处理!A50</f>
        <v/>
      </c>
      <c r="B50" s="16" t="str">
        <f>[1]数据处理!B50</f>
        <v>全指医药</v>
      </c>
      <c r="C50" s="16">
        <f>[1]数据处理!C50</f>
        <v>11208.46</v>
      </c>
      <c r="D50" s="16">
        <f>[1]数据处理!D50</f>
        <v>13220.4195129904</v>
      </c>
      <c r="E50" s="29">
        <f>[1]数据处理!E50</f>
        <v>2208.74295577499</v>
      </c>
      <c r="F50">
        <f>[1]数据处理!F50</f>
        <v>45</v>
      </c>
      <c r="G50" s="51" t="str">
        <f>[1]数据处理!G50</f>
        <v>SZ159938</v>
      </c>
      <c r="H50" s="52" t="str">
        <f>[1]数据处理!H50</f>
        <v>医药卫生ETF</v>
      </c>
      <c r="I50" s="52" t="str">
        <f>[1]数据处理!I50</f>
        <v>全指医药</v>
      </c>
      <c r="J50" s="52">
        <f>[1]数据处理!J50</f>
        <v>0.808</v>
      </c>
      <c r="K50" s="52">
        <f>[1]数据处理!K50</f>
        <v>29.55</v>
      </c>
      <c r="L50" s="59">
        <f>[1]数据处理!L50</f>
        <v>0.1523</v>
      </c>
      <c r="M50" s="52">
        <f>[1]数据处理!M50</f>
        <v>3.59</v>
      </c>
      <c r="N50" s="59">
        <f>[1]数据处理!N50</f>
        <v>0.1455</v>
      </c>
      <c r="O50" s="52">
        <f>[1]数据处理!O50</f>
        <v>0.1224</v>
      </c>
      <c r="P50" s="52">
        <f>[1]数据处理!P50</f>
        <v>0.0102</v>
      </c>
      <c r="Q50" s="73">
        <f>[1]数据处理!Q50</f>
        <v>13</v>
      </c>
      <c r="R50" s="74" t="str">
        <f>[1]数据处理!R50</f>
        <v>医药卫生ETF</v>
      </c>
      <c r="S50" s="75">
        <f>[1]数据处理!S50</f>
        <v>0.952865501613617</v>
      </c>
      <c r="T50" s="75">
        <f>[1]数据处理!T50</f>
        <v>0.167399276218109</v>
      </c>
      <c r="U50" s="75">
        <f>[1]数据处理!U50</f>
        <v>0.426271186440678</v>
      </c>
      <c r="V50" s="75">
        <f>[1]数据处理!V50</f>
        <v>0.315254237288136</v>
      </c>
      <c r="W50" s="75">
        <f>[1]数据处理!W50</f>
        <v>0.006</v>
      </c>
      <c r="X50" s="75" t="str">
        <f>[1]数据处理!X50</f>
        <v/>
      </c>
      <c r="Y50" s="80" t="str">
        <f>[1]数据处理!Y50</f>
        <v/>
      </c>
      <c r="Z50">
        <f>[1]数据处理!Z50</f>
        <v>0.5</v>
      </c>
      <c r="AA50">
        <f>[1]数据处理!AA50</f>
        <v>0.1</v>
      </c>
      <c r="AB50" t="str">
        <f>[1]数据处理!AB50</f>
        <v>000991</v>
      </c>
      <c r="AC50" t="str">
        <f>[1]数据处理!AC50</f>
        <v>PE</v>
      </c>
      <c r="AD50">
        <f>[1]数据处理!AD50</f>
        <v>36</v>
      </c>
      <c r="AE50">
        <f>[1]数据处理!AE50</f>
        <v>2.41421568627451</v>
      </c>
      <c r="AF50">
        <f>[1]数据处理!AF50</f>
        <v>0.8032</v>
      </c>
      <c r="AG50">
        <f>[1]数据处理!AG50</f>
        <v>0.7916</v>
      </c>
      <c r="AH50">
        <f>[1]数据处理!AH50</f>
        <v>0.79415</v>
      </c>
      <c r="AI50">
        <f>[1]数据处理!AI50</f>
        <v>0.799033333333333</v>
      </c>
      <c r="AJ50">
        <f>[1]数据处理!AJ50</f>
        <v>0.79705</v>
      </c>
      <c r="AK50">
        <f>[1]数据处理!AK50</f>
        <v>0.7815</v>
      </c>
      <c r="AL50">
        <f>[1]数据处理!AL50</f>
        <v>0.811976</v>
      </c>
      <c r="AM50">
        <f>[1]数据处理!AM50</f>
        <v>0.677</v>
      </c>
      <c r="AN50">
        <f>[1]数据处理!AN50</f>
        <v>0.842</v>
      </c>
      <c r="AO50">
        <f>[1]数据处理!AO50</f>
        <v>0.677</v>
      </c>
      <c r="AP50">
        <f>[1]数据处理!AP50</f>
        <v>0.993</v>
      </c>
      <c r="AQ50">
        <f>[1]数据处理!AQ50</f>
        <v>0.0189155107187894</v>
      </c>
      <c r="AR50">
        <f>[1]数据处理!AR50</f>
        <v>0.0412371134020619</v>
      </c>
      <c r="AS50">
        <f>[1]数据处理!AS50</f>
        <v>0.425679719863307</v>
      </c>
      <c r="AT50">
        <f>[1]数据处理!AT50</f>
        <v>0.219644923158701</v>
      </c>
      <c r="AU50">
        <f>[1]数据处理!AU50</f>
        <v>1</v>
      </c>
      <c r="AV50" t="str">
        <f>[1]数据处理!AV50</f>
        <v/>
      </c>
      <c r="AW50">
        <f>[1]数据处理!AW50</f>
        <v>3</v>
      </c>
      <c r="AX50" t="str">
        <f>[1]数据处理!AX50</f>
        <v/>
      </c>
      <c r="AY50" t="str">
        <f>[1]数据处理!AY50</f>
        <v/>
      </c>
      <c r="AZ50" t="str">
        <f>[1]数据处理!AZ50</f>
        <v/>
      </c>
      <c r="BA50" t="str">
        <f>[1]数据处理!BA50</f>
        <v/>
      </c>
      <c r="BB50" t="str">
        <f>[1]数据处理!BB50</f>
        <v/>
      </c>
      <c r="BC50" t="str">
        <f>[1]数据处理!BC50</f>
        <v/>
      </c>
    </row>
    <row r="51" spans="1:55">
      <c r="A51" s="13" t="str">
        <f>[1]数据处理!A51</f>
        <v/>
      </c>
      <c r="B51" s="14" t="str">
        <f>[1]数据处理!B51</f>
        <v>全指信息</v>
      </c>
      <c r="C51" s="14">
        <f>[1]数据处理!C51</f>
        <v>5118.11</v>
      </c>
      <c r="D51" s="14">
        <f>[1]数据处理!D51</f>
        <v>6019.68203701471</v>
      </c>
      <c r="E51" s="28">
        <f>[1]数据处理!E51</f>
        <v>961.10620083859</v>
      </c>
      <c r="F51">
        <f>[1]数据处理!F51</f>
        <v>46</v>
      </c>
      <c r="G51" s="49" t="str">
        <f>[1]数据处理!G51</f>
        <v>SZ159939</v>
      </c>
      <c r="H51" s="50" t="str">
        <f>[1]数据处理!H51</f>
        <v>信息技术ETF</v>
      </c>
      <c r="I51" s="50" t="str">
        <f>[1]数据处理!I51</f>
        <v>全指信息</v>
      </c>
      <c r="J51" s="50">
        <f>[1]数据处理!J51</f>
        <v>1.052</v>
      </c>
      <c r="K51" s="50">
        <f>[1]数据处理!K51</f>
        <v>41.75</v>
      </c>
      <c r="L51" s="58">
        <f>[1]数据处理!L51</f>
        <v>0.2568</v>
      </c>
      <c r="M51" s="50">
        <f>[1]数据处理!M51</f>
        <v>3.13</v>
      </c>
      <c r="N51" s="58">
        <f>[1]数据处理!N51</f>
        <v>0.1455</v>
      </c>
      <c r="O51" s="50">
        <f>[1]数据处理!O51</f>
        <v>0.0753</v>
      </c>
      <c r="P51" s="50">
        <f>[1]数据处理!P51</f>
        <v>0.0092</v>
      </c>
      <c r="Q51" s="70">
        <f>[1]数据处理!Q51</f>
        <v>157</v>
      </c>
      <c r="R51" s="71" t="str">
        <f>[1]数据处理!R51</f>
        <v>信息技术ETF</v>
      </c>
      <c r="S51" s="72">
        <f>[1]数据处理!S51</f>
        <v>1.26049711826621</v>
      </c>
      <c r="T51" s="72">
        <f>[1]数据处理!T51</f>
        <v>0.194025879794994</v>
      </c>
      <c r="U51" s="72">
        <f>[1]数据处理!U51</f>
        <v>0.453134328358209</v>
      </c>
      <c r="V51" s="72">
        <f>[1]数据处理!V51</f>
        <v>0.371940298507463</v>
      </c>
      <c r="W51" s="72">
        <f>[1]数据处理!W51</f>
        <v>0.006</v>
      </c>
      <c r="X51" s="72" t="str">
        <f>[1]数据处理!X51</f>
        <v/>
      </c>
      <c r="Y51" s="79" t="str">
        <f>[1]数据处理!Y51</f>
        <v/>
      </c>
      <c r="Z51">
        <f>[1]数据处理!Z51</f>
        <v>0.5</v>
      </c>
      <c r="AA51">
        <f>[1]数据处理!AA51</f>
        <v>0.1</v>
      </c>
      <c r="AB51" t="str">
        <f>[1]数据处理!AB51</f>
        <v>000993</v>
      </c>
      <c r="AC51" t="str">
        <f>[1]数据处理!AC51</f>
        <v>PE</v>
      </c>
      <c r="AD51">
        <f>[1]数据处理!AD51</f>
        <v>45</v>
      </c>
      <c r="AE51">
        <f>[1]数据处理!AE51</f>
        <v>5.54448871181939</v>
      </c>
      <c r="AF51">
        <f>[1]数据处理!AF51</f>
        <v>1.0434</v>
      </c>
      <c r="AG51">
        <f>[1]数据处理!AG51</f>
        <v>1.0303</v>
      </c>
      <c r="AH51">
        <f>[1]数据处理!AH51</f>
        <v>1.03255</v>
      </c>
      <c r="AI51">
        <f>[1]数据处理!AI51</f>
        <v>1.04133333333333</v>
      </c>
      <c r="AJ51">
        <f>[1]数据处理!AJ51</f>
        <v>1.04688333333333</v>
      </c>
      <c r="AK51">
        <f>[1]数据处理!AK51</f>
        <v>1.0648</v>
      </c>
      <c r="AL51">
        <f>[1]数据处理!AL51</f>
        <v>1.13156</v>
      </c>
      <c r="AM51">
        <f>[1]数据处理!AM51</f>
        <v>0.916</v>
      </c>
      <c r="AN51">
        <f>[1]数据处理!AN51</f>
        <v>1.204</v>
      </c>
      <c r="AO51">
        <f>[1]数据处理!AO51</f>
        <v>0.916</v>
      </c>
      <c r="AP51">
        <f>[1]数据处理!AP51</f>
        <v>1.52</v>
      </c>
      <c r="AQ51">
        <f>[1]数据处理!AQ51</f>
        <v>0.0183930300096807</v>
      </c>
      <c r="AR51">
        <f>[1]数据处理!AR51</f>
        <v>0.0457256461232605</v>
      </c>
      <c r="AS51">
        <f>[1]数据处理!AS51</f>
        <v>0.417743485406542</v>
      </c>
      <c r="AT51">
        <f>[1]数据处理!AT51</f>
        <v>0.360983941885726</v>
      </c>
      <c r="AU51">
        <f>[1]数据处理!AU51</f>
        <v>1</v>
      </c>
      <c r="AV51" t="str">
        <f>[1]数据处理!AV51</f>
        <v/>
      </c>
      <c r="AW51" t="str">
        <f>[1]数据处理!AW51</f>
        <v/>
      </c>
      <c r="AX51" t="str">
        <f>[1]数据处理!AX51</f>
        <v/>
      </c>
      <c r="AY51">
        <f>[1]数据处理!AY51</f>
        <v>5</v>
      </c>
      <c r="AZ51" t="str">
        <f>[1]数据处理!AZ51</f>
        <v/>
      </c>
      <c r="BA51">
        <f>[1]数据处理!BA51</f>
        <v>7</v>
      </c>
      <c r="BB51" t="str">
        <f>[1]数据处理!BB51</f>
        <v/>
      </c>
      <c r="BC51" t="str">
        <f>[1]数据处理!BC51</f>
        <v/>
      </c>
    </row>
    <row r="52" spans="1:55">
      <c r="A52" s="15" t="str">
        <f>[1]数据处理!A52</f>
        <v/>
      </c>
      <c r="B52" s="16" t="str">
        <f>[1]数据处理!B52</f>
        <v>中证1000</v>
      </c>
      <c r="C52" s="16">
        <f>[1]数据处理!C52</f>
        <v>6552.73</v>
      </c>
      <c r="D52" s="16">
        <f>[1]数据处理!D52</f>
        <v>5918.73575058916</v>
      </c>
      <c r="E52" s="29">
        <f>[1]数据处理!E52</f>
        <v>1282.13105460575</v>
      </c>
      <c r="F52">
        <f>[1]数据处理!F52</f>
        <v>47</v>
      </c>
      <c r="G52" s="51" t="str">
        <f>[1]数据处理!G52</f>
        <v>SH512100</v>
      </c>
      <c r="H52" s="52" t="str">
        <f>[1]数据处理!H52</f>
        <v>中证1000ETF</v>
      </c>
      <c r="I52" s="52" t="str">
        <f>[1]数据处理!I52</f>
        <v>中证1000</v>
      </c>
      <c r="J52" s="52">
        <f>[1]数据处理!J52</f>
        <v>2.618</v>
      </c>
      <c r="K52" s="52">
        <f>[1]数据处理!K52</f>
        <v>29.03</v>
      </c>
      <c r="L52" s="59">
        <f>[1]数据处理!L52</f>
        <v>0.1209</v>
      </c>
      <c r="M52" s="52">
        <f>[1]数据处理!M52</f>
        <v>2.27</v>
      </c>
      <c r="N52" s="59">
        <f>[1]数据处理!N52</f>
        <v>0.1823</v>
      </c>
      <c r="O52" s="52">
        <f>[1]数据处理!O52</f>
        <v>0.0783</v>
      </c>
      <c r="P52" s="52">
        <f>[1]数据处理!P52</f>
        <v>0.0114</v>
      </c>
      <c r="Q52" s="73">
        <f>[1]数据处理!Q52</f>
        <v>13</v>
      </c>
      <c r="R52" s="74" t="str">
        <f>[1]数据处理!R52</f>
        <v>中证1000ETF</v>
      </c>
      <c r="S52" s="75">
        <f>[1]数据处理!S52</f>
        <v>2.66711917144266</v>
      </c>
      <c r="T52" s="75">
        <f>[1]数据处理!T52</f>
        <v>0.434190124058329</v>
      </c>
      <c r="U52" s="75">
        <f>[1]数据处理!U52</f>
        <v>0.406371071889798</v>
      </c>
      <c r="V52" s="75">
        <f>[1]数据处理!V52</f>
        <v>0.183406113537118</v>
      </c>
      <c r="W52" s="75">
        <f>[1]数据处理!W52</f>
        <v>0.006</v>
      </c>
      <c r="X52" s="75" t="str">
        <f>[1]数据处理!X52</f>
        <v/>
      </c>
      <c r="Y52" s="80" t="str">
        <f>[1]数据处理!Y52</f>
        <v/>
      </c>
      <c r="Z52">
        <f>[1]数据处理!Z52</f>
        <v>0.5</v>
      </c>
      <c r="AA52">
        <f>[1]数据处理!AA52</f>
        <v>0.1</v>
      </c>
      <c r="AB52" t="str">
        <f>[1]数据处理!AB52</f>
        <v>000852</v>
      </c>
      <c r="AC52" t="str">
        <f>[1]数据处理!AC52</f>
        <v>PE</v>
      </c>
      <c r="AD52">
        <f>[1]数据处理!AD52</f>
        <v>36</v>
      </c>
      <c r="AE52">
        <f>[1]数据处理!AE52</f>
        <v>3.70753512132822</v>
      </c>
      <c r="AF52">
        <f>[1]数据处理!AF52</f>
        <v>2.5864</v>
      </c>
      <c r="AG52">
        <f>[1]数据处理!AG52</f>
        <v>2.5476</v>
      </c>
      <c r="AH52">
        <f>[1]数据处理!AH52</f>
        <v>2.55925</v>
      </c>
      <c r="AI52">
        <f>[1]数据处理!AI52</f>
        <v>2.59093333333333</v>
      </c>
      <c r="AJ52">
        <f>[1]数据处理!AJ52</f>
        <v>2.6044</v>
      </c>
      <c r="AK52">
        <f>[1]数据处理!AK52</f>
        <v>2.67145</v>
      </c>
      <c r="AL52">
        <f>[1]数据处理!AL52</f>
        <v>2.694744</v>
      </c>
      <c r="AM52">
        <f>[1]数据处理!AM52</f>
        <v>2.395</v>
      </c>
      <c r="AN52">
        <f>[1]数据处理!AN52</f>
        <v>2.944</v>
      </c>
      <c r="AO52">
        <f>[1]数据处理!AO52</f>
        <v>2.101</v>
      </c>
      <c r="AP52">
        <f>[1]数据处理!AP52</f>
        <v>3.19</v>
      </c>
      <c r="AQ52">
        <f>[1]数据处理!AQ52</f>
        <v>0.00925212027756362</v>
      </c>
      <c r="AR52">
        <f>[1]数据处理!AR52</f>
        <v>0.0143355288647811</v>
      </c>
      <c r="AS52">
        <f>[1]数据处理!AS52</f>
        <v>0.255725028733007</v>
      </c>
      <c r="AT52">
        <f>[1]数据处理!AT52</f>
        <v>0.21514179997765</v>
      </c>
      <c r="AU52">
        <f>[1]数据处理!AU52</f>
        <v>1</v>
      </c>
      <c r="AV52" t="str">
        <f>[1]数据处理!AV52</f>
        <v/>
      </c>
      <c r="AW52">
        <f>[1]数据处理!AW52</f>
        <v>3</v>
      </c>
      <c r="AX52" t="str">
        <f>[1]数据处理!AX52</f>
        <v/>
      </c>
      <c r="AY52" t="str">
        <f>[1]数据处理!AY52</f>
        <v/>
      </c>
      <c r="AZ52" t="str">
        <f>[1]数据处理!AZ52</f>
        <v/>
      </c>
      <c r="BA52" t="str">
        <f>[1]数据处理!BA52</f>
        <v/>
      </c>
      <c r="BB52" t="str">
        <f>[1]数据处理!BB52</f>
        <v/>
      </c>
      <c r="BC52" t="str">
        <f>[1]数据处理!BC52</f>
        <v/>
      </c>
    </row>
    <row r="53" spans="1:55">
      <c r="A53" s="13" t="str">
        <f>[1]数据处理!A53</f>
        <v>B</v>
      </c>
      <c r="B53" s="14" t="str">
        <f>[1]数据处理!B53</f>
        <v>中证钢铁</v>
      </c>
      <c r="C53" s="14">
        <f>[1]数据处理!C53</f>
        <v>1007.17</v>
      </c>
      <c r="D53" s="14">
        <f>[1]数据处理!D53</f>
        <v>1232.79749854884</v>
      </c>
      <c r="E53" s="28">
        <f>[1]数据处理!E53</f>
        <v>180.393006323534</v>
      </c>
      <c r="F53">
        <f>[1]数据处理!F53</f>
        <v>48</v>
      </c>
      <c r="G53" s="49" t="str">
        <f>[1]数据处理!G53</f>
        <v>SH515210</v>
      </c>
      <c r="H53" s="50" t="str">
        <f>[1]数据处理!H53</f>
        <v>钢铁ETF</v>
      </c>
      <c r="I53" s="50" t="str">
        <f>[1]数据处理!I53</f>
        <v>中证钢铁</v>
      </c>
      <c r="J53" s="50">
        <f>[1]数据处理!J53</f>
        <v>1.326</v>
      </c>
      <c r="K53" s="50">
        <f>[1]数据处理!K53</f>
        <v>22.45</v>
      </c>
      <c r="L53" s="58">
        <f>[1]数据处理!L53</f>
        <v>0.6801</v>
      </c>
      <c r="M53" s="50">
        <f>[1]数据处理!M53</f>
        <v>0.98</v>
      </c>
      <c r="N53" s="58">
        <f>[1]数据处理!N53</f>
        <v>0.1984</v>
      </c>
      <c r="O53" s="50">
        <f>[1]数据处理!O53</f>
        <v>0.0454</v>
      </c>
      <c r="P53" s="50">
        <f>[1]数据处理!P53</f>
        <v>0.0461</v>
      </c>
      <c r="Q53" s="70">
        <f>[1]数据处理!Q53</f>
        <v>1578</v>
      </c>
      <c r="R53" s="71" t="str">
        <f>[1]数据处理!R53</f>
        <v>钢铁ETF</v>
      </c>
      <c r="S53" s="72">
        <f>[1]数据处理!S53</f>
        <v>1.63734721606884</v>
      </c>
      <c r="T53" s="72">
        <f>[1]数据处理!T53</f>
        <v>0.27175931927308</v>
      </c>
      <c r="U53" s="72">
        <f>[1]数据处理!U53</f>
        <v>0.462370242214533</v>
      </c>
      <c r="V53" s="72">
        <f>[1]数据处理!V53</f>
        <v>0.426470588235294</v>
      </c>
      <c r="W53" s="72">
        <f>[1]数据处理!W53</f>
        <v>0.006</v>
      </c>
      <c r="X53" s="72" t="str">
        <f>[1]数据处理!X53</f>
        <v/>
      </c>
      <c r="Y53" s="79" t="str">
        <f>[1]数据处理!Y53</f>
        <v>B</v>
      </c>
      <c r="Z53">
        <f>[1]数据处理!Z53</f>
        <v>0.5</v>
      </c>
      <c r="AA53">
        <f>[1]数据处理!AA53</f>
        <v>0.1</v>
      </c>
      <c r="AB53" t="str">
        <f>[1]数据处理!AB53</f>
        <v>930606</v>
      </c>
      <c r="AC53" t="str">
        <f>[1]数据处理!AC53</f>
        <v>PB</v>
      </c>
      <c r="AD53">
        <f>[1]数据处理!AD53</f>
        <v>1</v>
      </c>
      <c r="AE53">
        <f>[1]数据处理!AE53</f>
        <v>4.94493392070485</v>
      </c>
      <c r="AF53">
        <f>[1]数据处理!AF53</f>
        <v>1.31</v>
      </c>
      <c r="AG53">
        <f>[1]数据处理!AG53</f>
        <v>1.3013</v>
      </c>
      <c r="AH53">
        <f>[1]数据处理!AH53</f>
        <v>1.31035</v>
      </c>
      <c r="AI53">
        <f>[1]数据处理!AI53</f>
        <v>1.32573333333333</v>
      </c>
      <c r="AJ53">
        <f>[1]数据处理!AJ53</f>
        <v>1.32176666666667</v>
      </c>
      <c r="AK53">
        <f>[1]数据处理!AK53</f>
        <v>1.3658</v>
      </c>
      <c r="AL53">
        <f>[1]数据处理!AL53</f>
        <v>1.448396</v>
      </c>
      <c r="AM53">
        <f>[1]数据处理!AM53</f>
        <v>1.243</v>
      </c>
      <c r="AN53">
        <f>[1]数据处理!AN53</f>
        <v>1.497</v>
      </c>
      <c r="AO53">
        <f>[1]数据处理!AO53</f>
        <v>1.243</v>
      </c>
      <c r="AP53">
        <f>[1]数据处理!AP53</f>
        <v>1.68</v>
      </c>
      <c r="AQ53">
        <f>[1]数据处理!AQ53</f>
        <v>-0.00674157303370779</v>
      </c>
      <c r="AR53">
        <f>[1]数据处理!AR53</f>
        <v>0.00454545454545455</v>
      </c>
      <c r="AS53">
        <f>[1]数据处理!AS53</f>
        <v>0.400860427193777</v>
      </c>
      <c r="AT53">
        <f>[1]数据处理!AT53</f>
        <v>0.237438415626068</v>
      </c>
      <c r="AU53">
        <f>[1]数据处理!AU53</f>
        <v>1</v>
      </c>
      <c r="AV53" t="str">
        <f>[1]数据处理!AV53</f>
        <v/>
      </c>
      <c r="AW53" t="str">
        <f>[1]数据处理!AW53</f>
        <v/>
      </c>
      <c r="AX53" t="str">
        <f>[1]数据处理!AX53</f>
        <v/>
      </c>
      <c r="AY53">
        <f>[1]数据处理!AY53</f>
        <v>5</v>
      </c>
      <c r="AZ53" t="str">
        <f>[1]数据处理!AZ53</f>
        <v/>
      </c>
      <c r="BA53">
        <f>[1]数据处理!BA53</f>
        <v>7</v>
      </c>
      <c r="BB53">
        <f>[1]数据处理!BB53</f>
        <v>8</v>
      </c>
      <c r="BC53" t="str">
        <f>[1]数据处理!BC53</f>
        <v/>
      </c>
    </row>
    <row r="54" spans="1:55">
      <c r="A54" s="15" t="str">
        <f>[1]数据处理!A54</f>
        <v/>
      </c>
      <c r="B54" s="16" t="str">
        <f>[1]数据处理!B54</f>
        <v>中证红利</v>
      </c>
      <c r="C54" s="16">
        <f>[1]数据处理!C54</f>
        <v>5001.86</v>
      </c>
      <c r="D54" s="16">
        <f>[1]数据处理!D54</f>
        <v>5058.73987446192</v>
      </c>
      <c r="E54" s="29">
        <f>[1]数据处理!E54</f>
        <v>465.749998346485</v>
      </c>
      <c r="F54">
        <f>[1]数据处理!F54</f>
        <v>49</v>
      </c>
      <c r="G54" s="51" t="str">
        <f>[1]数据处理!G54</f>
        <v>SH515180</v>
      </c>
      <c r="H54" s="52" t="str">
        <f>[1]数据处理!H54</f>
        <v>红利ETF易方达</v>
      </c>
      <c r="I54" s="52" t="str">
        <f>[1]数据处理!I54</f>
        <v>中证红利</v>
      </c>
      <c r="J54" s="52">
        <f>[1]数据处理!J54</f>
        <v>1.233</v>
      </c>
      <c r="K54" s="52">
        <f>[1]数据处理!K54</f>
        <v>5.35</v>
      </c>
      <c r="L54" s="59">
        <f>[1]数据处理!L54</f>
        <v>0.0068</v>
      </c>
      <c r="M54" s="52">
        <f>[1]数据处理!M54</f>
        <v>0.56</v>
      </c>
      <c r="N54" s="59">
        <f>[1]数据处理!N54</f>
        <v>0.0068</v>
      </c>
      <c r="O54" s="52">
        <f>[1]数据处理!O54</f>
        <v>0.1051</v>
      </c>
      <c r="P54" s="52">
        <f>[1]数据处理!P54</f>
        <v>0.0646</v>
      </c>
      <c r="Q54" s="73">
        <f>[1]数据处理!Q54</f>
        <v>123</v>
      </c>
      <c r="R54" s="74" t="str">
        <f>[1]数据处理!R54</f>
        <v>红利ETF易方达</v>
      </c>
      <c r="S54" s="75">
        <f>[1]数据处理!S54</f>
        <v>1.33243968902352</v>
      </c>
      <c r="T54" s="75">
        <f>[1]数据处理!T54</f>
        <v>0.153613210669449</v>
      </c>
      <c r="U54" s="75">
        <f>[1]数据处理!U54</f>
        <v>0.191551347414421</v>
      </c>
      <c r="V54" s="75">
        <f>[1]数据处理!V54</f>
        <v>0.101966496722505</v>
      </c>
      <c r="W54" s="75">
        <f>[1]数据处理!W54</f>
        <v>0.002</v>
      </c>
      <c r="X54" s="75" t="str">
        <f>[1]数据处理!X54</f>
        <v/>
      </c>
      <c r="Y54" s="80" t="str">
        <f>[1]数据处理!Y54</f>
        <v/>
      </c>
      <c r="Z54">
        <f>[1]数据处理!Z54</f>
        <v>0.15</v>
      </c>
      <c r="AA54">
        <f>[1]数据处理!AA54</f>
        <v>0.05</v>
      </c>
      <c r="AB54" t="str">
        <f>[1]数据处理!AB54</f>
        <v>000922</v>
      </c>
      <c r="AC54" t="str">
        <f>[1]数据处理!AC54</f>
        <v>PE</v>
      </c>
      <c r="AD54">
        <f>[1]数据处理!AD54</f>
        <v>7</v>
      </c>
      <c r="AE54">
        <f>[1]数据处理!AE54</f>
        <v>0.509039010466223</v>
      </c>
      <c r="AF54">
        <f>[1]数据处理!AF54</f>
        <v>1.231</v>
      </c>
      <c r="AG54">
        <f>[1]数据处理!AG54</f>
        <v>1.2211</v>
      </c>
      <c r="AH54">
        <f>[1]数据处理!AH54</f>
        <v>1.22655</v>
      </c>
      <c r="AI54">
        <f>[1]数据处理!AI54</f>
        <v>1.24193333333333</v>
      </c>
      <c r="AJ54">
        <f>[1]数据处理!AJ54</f>
        <v>1.22301666666667</v>
      </c>
      <c r="AK54">
        <f>[1]数据处理!AK54</f>
        <v>1.22965833333333</v>
      </c>
      <c r="AL54">
        <f>[1]数据处理!AL54</f>
        <v>1.225908</v>
      </c>
      <c r="AM54">
        <f>[1]数据处理!AM54</f>
        <v>1.144</v>
      </c>
      <c r="AN54">
        <f>[1]数据处理!AN54</f>
        <v>1.3</v>
      </c>
      <c r="AO54">
        <f>[1]数据处理!AO54</f>
        <v>1.11</v>
      </c>
      <c r="AP54">
        <f>[1]数据处理!AP54</f>
        <v>1.3</v>
      </c>
      <c r="AQ54">
        <f>[1]数据处理!AQ54</f>
        <v>-0.00804505229283991</v>
      </c>
      <c r="AR54">
        <f>[1]数据处理!AR54</f>
        <v>0.000811688311688402</v>
      </c>
      <c r="AS54">
        <f>[1]数据处理!AS54</f>
        <v>0.199676895533066</v>
      </c>
      <c r="AT54">
        <f>[1]数据处理!AT54</f>
        <v>0.0798510731621042</v>
      </c>
      <c r="AU54">
        <f>[1]数据处理!AU54</f>
        <v>1</v>
      </c>
      <c r="AV54">
        <f>[1]数据处理!AV54</f>
        <v>2</v>
      </c>
      <c r="AW54">
        <f>[1]数据处理!AW54</f>
        <v>3</v>
      </c>
      <c r="AX54" t="str">
        <f>[1]数据处理!AX54</f>
        <v/>
      </c>
      <c r="AY54" t="str">
        <f>[1]数据处理!AY54</f>
        <v/>
      </c>
      <c r="AZ54" t="str">
        <f>[1]数据处理!AZ54</f>
        <v/>
      </c>
      <c r="BA54" t="str">
        <f>[1]数据处理!BA54</f>
        <v/>
      </c>
      <c r="BB54" t="str">
        <f>[1]数据处理!BB54</f>
        <v/>
      </c>
      <c r="BC54" t="str">
        <f>[1]数据处理!BC54</f>
        <v/>
      </c>
    </row>
    <row r="55" spans="1:55">
      <c r="A55" s="13" t="str">
        <f>[1]数据处理!A55</f>
        <v>B</v>
      </c>
      <c r="B55" s="14" t="str">
        <f>[1]数据处理!B55</f>
        <v>中证电子</v>
      </c>
      <c r="C55" s="14">
        <f>[1]数据处理!C55</f>
        <v>5461.28</v>
      </c>
      <c r="D55" s="14">
        <f>[1]数据处理!D55</f>
        <v>7283.35559350186</v>
      </c>
      <c r="E55" s="28">
        <f>[1]数据处理!E55</f>
        <v>1283.07735394706</v>
      </c>
      <c r="F55">
        <f>[1]数据处理!F55</f>
        <v>50</v>
      </c>
      <c r="G55" s="49" t="str">
        <f>[1]数据处理!G55</f>
        <v>SZ159997</v>
      </c>
      <c r="H55" s="50" t="str">
        <f>[1]数据处理!H55</f>
        <v>电子ETF</v>
      </c>
      <c r="I55" s="50" t="str">
        <f>[1]数据处理!I55</f>
        <v>中证电子</v>
      </c>
      <c r="J55" s="50">
        <f>[1]数据处理!J55</f>
        <v>0.879</v>
      </c>
      <c r="K55" s="50">
        <f>[1]数据处理!K55</f>
        <v>29.49</v>
      </c>
      <c r="L55" s="58">
        <f>[1]数据处理!L55</f>
        <v>0.5987</v>
      </c>
      <c r="M55" s="50">
        <f>[1]数据处理!M55</f>
        <v>3.02</v>
      </c>
      <c r="N55" s="58">
        <f>[1]数据处理!N55</f>
        <v>0.5755</v>
      </c>
      <c r="O55" s="50">
        <f>[1]数据处理!O55</f>
        <v>0.1023</v>
      </c>
      <c r="P55" s="50">
        <f>[1]数据处理!P55</f>
        <v>0.0119</v>
      </c>
      <c r="Q55" s="70">
        <f>[1]数据处理!Q55</f>
        <v>58</v>
      </c>
      <c r="R55" s="71" t="str">
        <f>[1]数据处理!R55</f>
        <v>电子ETF</v>
      </c>
      <c r="S55" s="72">
        <f>[1]数据处理!S55</f>
        <v>1.02149367236958</v>
      </c>
      <c r="T55" s="72">
        <f>[1]数据处理!T55</f>
        <v>0.165622112819571</v>
      </c>
      <c r="U55" s="72">
        <f>[1]数据处理!U55</f>
        <v>0.443899018232819</v>
      </c>
      <c r="V55" s="72">
        <f>[1]数据处理!V55</f>
        <v>0.383590462833099</v>
      </c>
      <c r="W55" s="72">
        <f>[1]数据处理!W55</f>
        <v>0.006</v>
      </c>
      <c r="X55" s="72" t="str">
        <f>[1]数据处理!X55</f>
        <v/>
      </c>
      <c r="Y55" s="79" t="str">
        <f>[1]数据处理!Y55</f>
        <v/>
      </c>
      <c r="Z55">
        <f>[1]数据处理!Z55</f>
        <v>0.5</v>
      </c>
      <c r="AA55">
        <f>[1]数据处理!AA55</f>
        <v>0.1</v>
      </c>
      <c r="AB55" t="str">
        <f>[1]数据处理!AB55</f>
        <v>930652</v>
      </c>
      <c r="AC55" t="str">
        <f>[1]数据处理!AC55</f>
        <v>PE</v>
      </c>
      <c r="AD55">
        <f>[1]数据处理!AD55</f>
        <v>26</v>
      </c>
      <c r="AE55">
        <f>[1]数据处理!AE55</f>
        <v>2.88269794721408</v>
      </c>
      <c r="AF55">
        <f>[1]数据处理!AF55</f>
        <v>0.8724</v>
      </c>
      <c r="AG55">
        <f>[1]数据处理!AG55</f>
        <v>0.8685</v>
      </c>
      <c r="AH55">
        <f>[1]数据处理!AH55</f>
        <v>0.8753</v>
      </c>
      <c r="AI55">
        <f>[1]数据处理!AI55</f>
        <v>0.881466666666667</v>
      </c>
      <c r="AJ55">
        <f>[1]数据处理!AJ55</f>
        <v>0.88315</v>
      </c>
      <c r="AK55">
        <f>[1]数据处理!AK55</f>
        <v>0.919758333333333</v>
      </c>
      <c r="AL55">
        <f>[1]数据处理!AL55</f>
        <v>0.996871999999999</v>
      </c>
      <c r="AM55">
        <f>[1]数据处理!AM55</f>
        <v>0.793</v>
      </c>
      <c r="AN55">
        <f>[1]数据处理!AN55</f>
        <v>1.073</v>
      </c>
      <c r="AO55">
        <f>[1]数据处理!AO55</f>
        <v>0.793</v>
      </c>
      <c r="AP55">
        <f>[1]数据处理!AP55</f>
        <v>1.373</v>
      </c>
      <c r="AQ55">
        <f>[1]数据处理!AQ55</f>
        <v>0.00687285223367698</v>
      </c>
      <c r="AR55">
        <f>[1]数据处理!AR55</f>
        <v>0.018539976825029</v>
      </c>
      <c r="AS55">
        <f>[1]数据处理!AS55</f>
        <v>0.468660926261982</v>
      </c>
      <c r="AT55">
        <f>[1]数据处理!AT55</f>
        <v>0.392995628850404</v>
      </c>
      <c r="AU55" t="str">
        <f>[1]数据处理!AU55</f>
        <v/>
      </c>
      <c r="AV55" t="str">
        <f>[1]数据处理!AV55</f>
        <v/>
      </c>
      <c r="AW55" t="str">
        <f>[1]数据处理!AW55</f>
        <v/>
      </c>
      <c r="AX55" t="str">
        <f>[1]数据处理!AX55</f>
        <v/>
      </c>
      <c r="AY55">
        <f>[1]数据处理!AY55</f>
        <v>5</v>
      </c>
      <c r="AZ55" t="str">
        <f>[1]数据处理!AZ55</f>
        <v/>
      </c>
      <c r="BA55" t="str">
        <f>[1]数据处理!BA55</f>
        <v/>
      </c>
      <c r="BB55">
        <f>[1]数据处理!BB55</f>
        <v>8</v>
      </c>
      <c r="BC55" t="str">
        <f>[1]数据处理!BC55</f>
        <v/>
      </c>
    </row>
    <row r="56" spans="1:55">
      <c r="A56" s="15" t="str">
        <f>[1]数据处理!A56</f>
        <v/>
      </c>
      <c r="B56" s="16" t="str">
        <f>[1]数据处理!B56</f>
        <v>中小100</v>
      </c>
      <c r="C56" s="16">
        <f>[1]数据处理!C56</f>
        <v>7567.31</v>
      </c>
      <c r="D56" s="16">
        <f>[1]数据处理!D56</f>
        <v>8665.78205516437</v>
      </c>
      <c r="E56" s="29">
        <f>[1]数据处理!E56</f>
        <v>1352.46629975411</v>
      </c>
      <c r="F56">
        <f>[1]数据处理!F56</f>
        <v>51</v>
      </c>
      <c r="G56" s="51" t="str">
        <f>[1]数据处理!G56</f>
        <v>SZ159902</v>
      </c>
      <c r="H56" s="52" t="str">
        <f>[1]数据处理!H56</f>
        <v>中小100ETF</v>
      </c>
      <c r="I56" s="52" t="str">
        <f>[1]数据处理!I56</f>
        <v>中小100</v>
      </c>
      <c r="J56" s="52">
        <f>[1]数据处理!J56</f>
        <v>3.8</v>
      </c>
      <c r="K56" s="52">
        <f>[1]数据处理!K56</f>
        <v>23.91</v>
      </c>
      <c r="L56" s="59">
        <f>[1]数据处理!L56</f>
        <v>0.0982</v>
      </c>
      <c r="M56" s="52">
        <f>[1]数据处理!M56</f>
        <v>3.25</v>
      </c>
      <c r="N56" s="59">
        <f>[1]数据处理!N56</f>
        <v>0.1054</v>
      </c>
      <c r="O56" s="52">
        <f>[1]数据处理!O56</f>
        <v>0.136</v>
      </c>
      <c r="P56" s="52">
        <f>[1]数据处理!P56</f>
        <v>0.011</v>
      </c>
      <c r="Q56" s="73">
        <f>[1]数据处理!Q56</f>
        <v>136</v>
      </c>
      <c r="R56" s="74" t="str">
        <f>[1]数据处理!R56</f>
        <v>中小100ETF</v>
      </c>
      <c r="S56" s="75">
        <f>[1]数据处理!S56</f>
        <v>4.34841135434397</v>
      </c>
      <c r="T56" s="75">
        <f>[1]数据处理!T56</f>
        <v>0.696947368550016</v>
      </c>
      <c r="U56" s="75">
        <f>[1]数据处理!U56</f>
        <v>0.425864276568502</v>
      </c>
      <c r="V56" s="75">
        <f>[1]数据处理!V56</f>
        <v>0.288655934107076</v>
      </c>
      <c r="W56" s="75">
        <f>[1]数据处理!W56</f>
        <v>0.006</v>
      </c>
      <c r="X56" s="75" t="str">
        <f>[1]数据处理!X56</f>
        <v/>
      </c>
      <c r="Y56" s="80" t="str">
        <f>[1]数据处理!Y56</f>
        <v/>
      </c>
      <c r="Z56">
        <f>[1]数据处理!Z56</f>
        <v>0.5</v>
      </c>
      <c r="AA56">
        <f>[1]数据处理!AA56</f>
        <v>0.1</v>
      </c>
      <c r="AB56" t="str">
        <f>[1]数据处理!AB56</f>
        <v>399005</v>
      </c>
      <c r="AC56" t="str">
        <f>[1]数据处理!AC56</f>
        <v>PE</v>
      </c>
      <c r="AD56">
        <f>[1]数据处理!AD56</f>
        <v>25</v>
      </c>
      <c r="AE56">
        <f>[1]数据处理!AE56</f>
        <v>1.75808823529412</v>
      </c>
      <c r="AF56">
        <f>[1]数据处理!AF56</f>
        <v>3.753</v>
      </c>
      <c r="AG56">
        <f>[1]数据处理!AG56</f>
        <v>3.7278</v>
      </c>
      <c r="AH56">
        <f>[1]数据处理!AH56</f>
        <v>3.7334</v>
      </c>
      <c r="AI56">
        <f>[1]数据处理!AI56</f>
        <v>3.74696666666667</v>
      </c>
      <c r="AJ56">
        <f>[1]数据处理!AJ56</f>
        <v>3.73996666666667</v>
      </c>
      <c r="AK56">
        <f>[1]数据处理!AK56</f>
        <v>3.90496666666667</v>
      </c>
      <c r="AL56">
        <f>[1]数据处理!AL56</f>
        <v>4.085236</v>
      </c>
      <c r="AM56">
        <f>[1]数据处理!AM56</f>
        <v>3.55</v>
      </c>
      <c r="AN56">
        <f>[1]数据处理!AN56</f>
        <v>4.33</v>
      </c>
      <c r="AO56">
        <f>[1]数据处理!AO56</f>
        <v>3.455</v>
      </c>
      <c r="AP56">
        <f>[1]数据处理!AP56</f>
        <v>4.979</v>
      </c>
      <c r="AQ56">
        <f>[1]数据处理!AQ56</f>
        <v>0.0436693216149409</v>
      </c>
      <c r="AR56">
        <f>[1]数据处理!AR56</f>
        <v>0.00158144438587237</v>
      </c>
      <c r="AS56">
        <f>[1]数据处理!AS56</f>
        <v>0.300174606925764</v>
      </c>
      <c r="AT56">
        <f>[1]数据处理!AT56</f>
        <v>0.255143702994874</v>
      </c>
      <c r="AU56">
        <f>[1]数据处理!AU56</f>
        <v>1</v>
      </c>
      <c r="AV56" t="str">
        <f>[1]数据处理!AV56</f>
        <v/>
      </c>
      <c r="AW56">
        <f>[1]数据处理!AW56</f>
        <v>3</v>
      </c>
      <c r="AX56" t="str">
        <f>[1]数据处理!AX56</f>
        <v/>
      </c>
      <c r="AY56" t="str">
        <f>[1]数据处理!AY56</f>
        <v/>
      </c>
      <c r="AZ56">
        <f>[1]数据处理!AZ56</f>
        <v>6</v>
      </c>
      <c r="BA56" t="str">
        <f>[1]数据处理!BA56</f>
        <v/>
      </c>
      <c r="BB56" t="str">
        <f>[1]数据处理!BB56</f>
        <v/>
      </c>
      <c r="BC56" t="str">
        <f>[1]数据处理!BC56</f>
        <v/>
      </c>
    </row>
    <row r="57" spans="1:55">
      <c r="A57" s="13" t="str">
        <f>[1]数据处理!A57</f>
        <v/>
      </c>
      <c r="B57" s="14" t="str">
        <f>[1]数据处理!B57</f>
        <v>中证新能</v>
      </c>
      <c r="C57" s="14">
        <f>[1]数据处理!C57</f>
        <v>3535.47</v>
      </c>
      <c r="D57" s="14">
        <f>[1]数据处理!D57</f>
        <v>3660.29325964193</v>
      </c>
      <c r="E57" s="28">
        <f>[1]数据处理!E57</f>
        <v>1076.09281155453</v>
      </c>
      <c r="F57">
        <f>[1]数据处理!F57</f>
        <v>52</v>
      </c>
      <c r="G57" s="49" t="str">
        <f>[1]数据处理!G57</f>
        <v>SZ159875</v>
      </c>
      <c r="H57" s="50" t="str">
        <f>[1]数据处理!H57</f>
        <v>新能源ETF</v>
      </c>
      <c r="I57" s="50" t="str">
        <f>[1]数据处理!I57</f>
        <v>中证新能</v>
      </c>
      <c r="J57" s="50">
        <f>[1]数据处理!J57</f>
        <v>0.806</v>
      </c>
      <c r="K57" s="50">
        <f>[1]数据处理!K57</f>
        <v>22.52</v>
      </c>
      <c r="L57" s="58">
        <f>[1]数据处理!L57</f>
        <v>0.0169</v>
      </c>
      <c r="M57" s="50">
        <f>[1]数据处理!M57</f>
        <v>3.9</v>
      </c>
      <c r="N57" s="58">
        <f>[1]数据处理!N57</f>
        <v>0.7614</v>
      </c>
      <c r="O57" s="50">
        <f>[1]数据处理!O57</f>
        <v>0.173</v>
      </c>
      <c r="P57" s="50">
        <f>[1]数据处理!P57</f>
        <v>0.0056</v>
      </c>
      <c r="Q57" s="70">
        <f>[1]数据处理!Q57</f>
        <v>1</v>
      </c>
      <c r="R57" s="71" t="str">
        <f>[1]数据处理!R57</f>
        <v>新能源ETF</v>
      </c>
      <c r="S57" s="72">
        <f>[1]数据处理!S57</f>
        <v>0.799672601869005</v>
      </c>
      <c r="T57" s="72">
        <f>[1]数据处理!T57</f>
        <v>0.113506510530604</v>
      </c>
      <c r="U57" s="72">
        <f>[1]数据处理!U57</f>
        <v>0.438874230430959</v>
      </c>
      <c r="V57" s="72">
        <f>[1]数据处理!V57</f>
        <v>0.291116974494283</v>
      </c>
      <c r="W57" s="72">
        <f>[1]数据处理!W57</f>
        <v>0.006</v>
      </c>
      <c r="X57" s="72" t="str">
        <f>[1]数据处理!X57</f>
        <v/>
      </c>
      <c r="Y57" s="79" t="str">
        <f>[1]数据处理!Y57</f>
        <v/>
      </c>
      <c r="Z57">
        <f>[1]数据处理!Z57</f>
        <v>0.5</v>
      </c>
      <c r="AA57">
        <f>[1]数据处理!AA57</f>
        <v>0.1</v>
      </c>
      <c r="AB57" t="str">
        <f>[1]数据处理!AB57</f>
        <v>399808</v>
      </c>
      <c r="AC57" t="str">
        <f>[1]数据处理!AC57</f>
        <v>PE</v>
      </c>
      <c r="AD57">
        <f>[1]数据处理!AD57</f>
        <v>25</v>
      </c>
      <c r="AE57">
        <f>[1]数据处理!AE57</f>
        <v>1.30173410404624</v>
      </c>
      <c r="AF57">
        <f>[1]数据处理!AF57</f>
        <v>0.7774</v>
      </c>
      <c r="AG57">
        <f>[1]数据处理!AG57</f>
        <v>0.7692</v>
      </c>
      <c r="AH57">
        <f>[1]数据处理!AH57</f>
        <v>0.769</v>
      </c>
      <c r="AI57">
        <f>[1]数据处理!AI57</f>
        <v>0.780166666666667</v>
      </c>
      <c r="AJ57">
        <f>[1]数据处理!AJ57</f>
        <v>0.8064</v>
      </c>
      <c r="AK57">
        <f>[1]数据处理!AK57</f>
        <v>0.871641666666667</v>
      </c>
      <c r="AL57">
        <f>[1]数据处理!AL57</f>
        <v>0.878440000000001</v>
      </c>
      <c r="AM57">
        <f>[1]数据处理!AM57</f>
        <v>0.73</v>
      </c>
      <c r="AN57">
        <f>[1]数据处理!AN57</f>
        <v>1.027</v>
      </c>
      <c r="AO57">
        <f>[1]数据处理!AO57</f>
        <v>0.638</v>
      </c>
      <c r="AP57">
        <f>[1]数据处理!AP57</f>
        <v>1.058</v>
      </c>
      <c r="AQ57">
        <f>[1]数据处理!AQ57</f>
        <v>0.0228426395939086</v>
      </c>
      <c r="AR57">
        <f>[1]数据处理!AR57</f>
        <v>-0.0606060606060605</v>
      </c>
      <c r="AS57">
        <f>[1]数据处理!AS57</f>
        <v>0.367551362156044</v>
      </c>
      <c r="AT57">
        <f>[1]数据处理!AT57</f>
        <v>0.303520316937512</v>
      </c>
      <c r="AU57">
        <f>[1]数据处理!AU57</f>
        <v>1</v>
      </c>
      <c r="AV57" t="str">
        <f>[1]数据处理!AV57</f>
        <v/>
      </c>
      <c r="AW57" t="str">
        <f>[1]数据处理!AW57</f>
        <v/>
      </c>
      <c r="AX57" t="str">
        <f>[1]数据处理!AX57</f>
        <v/>
      </c>
      <c r="AY57" t="str">
        <f>[1]数据处理!AY57</f>
        <v/>
      </c>
      <c r="AZ57" t="str">
        <f>[1]数据处理!AZ57</f>
        <v/>
      </c>
      <c r="BA57" t="str">
        <f>[1]数据处理!BA57</f>
        <v/>
      </c>
      <c r="BB57" t="str">
        <f>[1]数据处理!BB57</f>
        <v/>
      </c>
      <c r="BC57" t="str">
        <f>[1]数据处理!BC57</f>
        <v/>
      </c>
    </row>
    <row r="58" spans="1:55">
      <c r="A58" s="15" t="str">
        <f>[1]数据处理!A58</f>
        <v/>
      </c>
      <c r="B58" s="16" t="str">
        <f>[1]数据处理!B58</f>
        <v>细分化工</v>
      </c>
      <c r="C58" s="16">
        <f>[1]数据处理!C58</f>
        <v>3843.39</v>
      </c>
      <c r="D58" s="16">
        <f>[1]数据处理!D58</f>
        <v>4280.38058275987</v>
      </c>
      <c r="E58" s="29">
        <f>[1]数据处理!E58</f>
        <v>820.143951472749</v>
      </c>
      <c r="F58">
        <f>[1]数据处理!F58</f>
        <v>53</v>
      </c>
      <c r="G58" s="51" t="str">
        <f>[1]数据处理!G58</f>
        <v>SZ159870</v>
      </c>
      <c r="H58" s="52" t="str">
        <f>[1]数据处理!H58</f>
        <v>化工ETF</v>
      </c>
      <c r="I58" s="52" t="str">
        <f>[1]数据处理!I58</f>
        <v>细分化工</v>
      </c>
      <c r="J58" s="52">
        <f>[1]数据处理!J58</f>
        <v>0.789</v>
      </c>
      <c r="K58" s="52">
        <f>[1]数据处理!K58</f>
        <v>13.86</v>
      </c>
      <c r="L58" s="59">
        <f>[1]数据处理!L58</f>
        <v>0.2777</v>
      </c>
      <c r="M58" s="52">
        <f>[1]数据处理!M58</f>
        <v>2.81</v>
      </c>
      <c r="N58" s="59">
        <f>[1]数据处理!N58</f>
        <v>0.7983</v>
      </c>
      <c r="O58" s="52">
        <f>[1]数据处理!O58</f>
        <v>0.2029</v>
      </c>
      <c r="P58" s="52">
        <f>[1]数据处理!P58</f>
        <v>0.0181</v>
      </c>
      <c r="Q58" s="73">
        <f>[1]数据处理!Q58</f>
        <v>125</v>
      </c>
      <c r="R58" s="74" t="str">
        <f>[1]数据处理!R58</f>
        <v>化工ETF</v>
      </c>
      <c r="S58" s="75">
        <f>[1]数据处理!S58</f>
        <v>0.808869949896415</v>
      </c>
      <c r="T58" s="75">
        <f>[1]数据处理!T58</f>
        <v>0.106898433608418</v>
      </c>
      <c r="U58" s="75">
        <f>[1]数据处理!U58</f>
        <v>0.419834710743802</v>
      </c>
      <c r="V58" s="75">
        <f>[1]数据处理!V58</f>
        <v>0.347933884297521</v>
      </c>
      <c r="W58" s="75">
        <f>[1]数据处理!W58</f>
        <v>0.006</v>
      </c>
      <c r="X58" s="75" t="str">
        <f>[1]数据处理!X58</f>
        <v/>
      </c>
      <c r="Y58" s="80" t="str">
        <f>[1]数据处理!Y58</f>
        <v/>
      </c>
      <c r="Z58">
        <f>[1]数据处理!Z58</f>
        <v>0.5</v>
      </c>
      <c r="AA58">
        <f>[1]数据处理!AA58</f>
        <v>0.1</v>
      </c>
      <c r="AB58" t="str">
        <f>[1]数据处理!AB58</f>
        <v>000813</v>
      </c>
      <c r="AC58" t="str">
        <f>[1]数据处理!AC58</f>
        <v>PE</v>
      </c>
      <c r="AD58">
        <f>[1]数据处理!AD58</f>
        <v>17</v>
      </c>
      <c r="AE58">
        <f>[1]数据处理!AE58</f>
        <v>0.683095120749138</v>
      </c>
      <c r="AF58">
        <f>[1]数据处理!AF58</f>
        <v>0.7704</v>
      </c>
      <c r="AG58">
        <f>[1]数据处理!AG58</f>
        <v>0.7644</v>
      </c>
      <c r="AH58">
        <f>[1]数据处理!AH58</f>
        <v>0.76935</v>
      </c>
      <c r="AI58">
        <f>[1]数据处理!AI58</f>
        <v>0.7762</v>
      </c>
      <c r="AJ58">
        <f>[1]数据处理!AJ58</f>
        <v>0.770866666666667</v>
      </c>
      <c r="AK58">
        <f>[1]数据处理!AK58</f>
        <v>0.815175</v>
      </c>
      <c r="AL58">
        <f>[1]数据处理!AL58</f>
        <v>0.858644000000001</v>
      </c>
      <c r="AM58">
        <f>[1]数据处理!AM58</f>
        <v>0.709</v>
      </c>
      <c r="AN58">
        <f>[1]数据处理!AN58</f>
        <v>0.925</v>
      </c>
      <c r="AO58">
        <f>[1]数据处理!AO58</f>
        <v>0.702</v>
      </c>
      <c r="AP58">
        <f>[1]数据处理!AP58</f>
        <v>1.005</v>
      </c>
      <c r="AQ58">
        <f>[1]数据处理!AQ58</f>
        <v>0.0354330708661418</v>
      </c>
      <c r="AR58">
        <f>[1]数据处理!AR58</f>
        <v>-0.00629722921914358</v>
      </c>
      <c r="AS58">
        <f>[1]数据处理!AS58</f>
        <v>0.347941501445032</v>
      </c>
      <c r="AT58">
        <f>[1]数据处理!AT58</f>
        <v>0.261868368518642</v>
      </c>
      <c r="AU58">
        <f>[1]数据处理!AU58</f>
        <v>1</v>
      </c>
      <c r="AV58">
        <f>[1]数据处理!AV58</f>
        <v>2</v>
      </c>
      <c r="AW58" t="str">
        <f>[1]数据处理!AW58</f>
        <v/>
      </c>
      <c r="AX58" t="str">
        <f>[1]数据处理!AX58</f>
        <v/>
      </c>
      <c r="AY58">
        <f>[1]数据处理!AY58</f>
        <v>5</v>
      </c>
      <c r="AZ58" t="str">
        <f>[1]数据处理!AZ58</f>
        <v/>
      </c>
      <c r="BA58" t="str">
        <f>[1]数据处理!BA58</f>
        <v/>
      </c>
      <c r="BB58" t="str">
        <f>[1]数据处理!BB58</f>
        <v/>
      </c>
      <c r="BC58" t="str">
        <f>[1]数据处理!BC58</f>
        <v/>
      </c>
    </row>
    <row r="59" spans="1:55">
      <c r="A59" s="13" t="str">
        <f>[1]数据处理!A59</f>
        <v>B</v>
      </c>
      <c r="B59" s="14" t="str">
        <f>[1]数据处理!B59</f>
        <v>中证科技</v>
      </c>
      <c r="C59" s="14">
        <f>[1]数据处理!C59</f>
        <v>4487.28</v>
      </c>
      <c r="D59" s="14">
        <f>[1]数据处理!D59</f>
        <v>5266.87512277365</v>
      </c>
      <c r="E59" s="28">
        <f>[1]数据处理!E59</f>
        <v>752.380916081851</v>
      </c>
      <c r="F59">
        <f>[1]数据处理!F59</f>
        <v>54</v>
      </c>
      <c r="G59" s="49" t="str">
        <f>[1]数据处理!G59</f>
        <v>SH515750</v>
      </c>
      <c r="H59" s="50" t="str">
        <f>[1]数据处理!H59</f>
        <v>科技50ETF</v>
      </c>
      <c r="I59" s="50" t="str">
        <f>[1]数据处理!I59</f>
        <v>中证科技</v>
      </c>
      <c r="J59" s="50">
        <f>[1]数据处理!J59</f>
        <v>1.169</v>
      </c>
      <c r="K59" s="50">
        <f>[1]数据处理!K59</f>
        <v>31.47</v>
      </c>
      <c r="L59" s="58">
        <f>[1]数据处理!L59</f>
        <v>0.0718</v>
      </c>
      <c r="M59" s="50">
        <f>[1]数据处理!M59</f>
        <v>4.17</v>
      </c>
      <c r="N59" s="58">
        <f>[1]数据处理!N59</f>
        <v>0.1139</v>
      </c>
      <c r="O59" s="50">
        <f>[1]数据处理!O59</f>
        <v>0.1324</v>
      </c>
      <c r="P59" s="50">
        <f>[1]数据处理!P59</f>
        <v>0.0082</v>
      </c>
      <c r="Q59" s="70">
        <f>[1]数据处理!Q59</f>
        <v>138</v>
      </c>
      <c r="R59" s="71" t="str">
        <f>[1]数据处理!R59</f>
        <v>科技50ETF</v>
      </c>
      <c r="S59" s="72">
        <f>[1]数据处理!S59</f>
        <v>1.33393027665063</v>
      </c>
      <c r="T59" s="72">
        <f>[1]数据处理!T59</f>
        <v>0.1776692234027</v>
      </c>
      <c r="U59" s="72">
        <f>[1]数据处理!U59</f>
        <v>0.379269023367286</v>
      </c>
      <c r="V59" s="72">
        <f>[1]数据处理!V59</f>
        <v>0.299580587177951</v>
      </c>
      <c r="W59" s="72">
        <f>[1]数据处理!W59</f>
        <v>0.006</v>
      </c>
      <c r="X59" s="72" t="str">
        <f>[1]数据处理!X59</f>
        <v/>
      </c>
      <c r="Y59" s="79" t="str">
        <f>[1]数据处理!Y59</f>
        <v>B</v>
      </c>
      <c r="Z59">
        <f>[1]数据处理!Z59</f>
        <v>0.5</v>
      </c>
      <c r="AA59">
        <f>[1]数据处理!AA59</f>
        <v>0.1</v>
      </c>
      <c r="AB59" t="str">
        <f>[1]数据处理!AB59</f>
        <v>931186</v>
      </c>
      <c r="AC59" t="str">
        <f>[1]数据处理!AC59</f>
        <v>PE</v>
      </c>
      <c r="AD59">
        <f>[1]数据处理!AD59</f>
        <v>40</v>
      </c>
      <c r="AE59">
        <f>[1]数据处理!AE59</f>
        <v>2.37688821752266</v>
      </c>
      <c r="AF59">
        <f>[1]数据处理!AF59</f>
        <v>1.1576</v>
      </c>
      <c r="AG59">
        <f>[1]数据处理!AG59</f>
        <v>1.1408</v>
      </c>
      <c r="AH59">
        <f>[1]数据处理!AH59</f>
        <v>1.14255</v>
      </c>
      <c r="AI59">
        <f>[1]数据处理!AI59</f>
        <v>1.1522</v>
      </c>
      <c r="AJ59">
        <f>[1]数据处理!AJ59</f>
        <v>1.16266666666667</v>
      </c>
      <c r="AK59">
        <f>[1]数据处理!AK59</f>
        <v>1.17489166666667</v>
      </c>
      <c r="AL59">
        <f>[1]数据处理!AL59</f>
        <v>1.248268</v>
      </c>
      <c r="AM59">
        <f>[1]数据处理!AM59</f>
        <v>1.036</v>
      </c>
      <c r="AN59">
        <f>[1]数据处理!AN59</f>
        <v>1.272</v>
      </c>
      <c r="AO59">
        <f>[1]数据处理!AO59</f>
        <v>1.036</v>
      </c>
      <c r="AP59">
        <f>[1]数据处理!AP59</f>
        <v>1.646</v>
      </c>
      <c r="AQ59">
        <f>[1]数据处理!AQ59</f>
        <v>0.0209606986899563</v>
      </c>
      <c r="AR59">
        <f>[1]数据处理!AR59</f>
        <v>0.0165217391304349</v>
      </c>
      <c r="AS59">
        <f>[1]数据处理!AS59</f>
        <v>0.386509749821986</v>
      </c>
      <c r="AT59">
        <f>[1]数据处理!AT59</f>
        <v>0.322446499082205</v>
      </c>
      <c r="AU59">
        <f>[1]数据处理!AU59</f>
        <v>1</v>
      </c>
      <c r="AV59" t="str">
        <f>[1]数据处理!AV59</f>
        <v/>
      </c>
      <c r="AW59">
        <f>[1]数据处理!AW59</f>
        <v>3</v>
      </c>
      <c r="AX59" t="str">
        <f>[1]数据处理!AX59</f>
        <v/>
      </c>
      <c r="AY59" t="str">
        <f>[1]数据处理!AY59</f>
        <v/>
      </c>
      <c r="AZ59" t="str">
        <f>[1]数据处理!AZ59</f>
        <v/>
      </c>
      <c r="BA59" t="str">
        <f>[1]数据处理!BA59</f>
        <v/>
      </c>
      <c r="BB59">
        <f>[1]数据处理!BB59</f>
        <v>8</v>
      </c>
      <c r="BC59" t="str">
        <f>[1]数据处理!BC59</f>
        <v/>
      </c>
    </row>
    <row r="60" spans="1:55">
      <c r="A60" s="15" t="str">
        <f>[1]数据处理!A60</f>
        <v/>
      </c>
      <c r="B60" s="16" t="str">
        <f>[1]数据处理!B60</f>
        <v>中证畜牧</v>
      </c>
      <c r="C60" s="16">
        <f>[1]数据处理!C60</f>
        <v>2790.71</v>
      </c>
      <c r="D60" s="16">
        <f>[1]数据处理!D60</f>
        <v>2856.64238351068</v>
      </c>
      <c r="E60" s="29">
        <f>[1]数据处理!E60</f>
        <v>256.171838048302</v>
      </c>
      <c r="F60">
        <f>[1]数据处理!F60</f>
        <v>55</v>
      </c>
      <c r="G60" s="51" t="str">
        <f>[1]数据处理!G60</f>
        <v>SZ159865</v>
      </c>
      <c r="H60" s="52" t="str">
        <f>[1]数据处理!H60</f>
        <v>养殖ETF</v>
      </c>
      <c r="I60" s="52" t="str">
        <f>[1]数据处理!I60</f>
        <v>中证畜牧</v>
      </c>
      <c r="J60" s="52">
        <f>[1]数据处理!J60</f>
        <v>0.776</v>
      </c>
      <c r="K60" s="52">
        <f>[1]数据处理!K60</f>
        <v>-1</v>
      </c>
      <c r="L60" s="59">
        <f>[1]数据处理!L60</f>
        <v>0.8386</v>
      </c>
      <c r="M60" s="52">
        <f>[1]数据处理!M60</f>
        <v>3.17</v>
      </c>
      <c r="N60" s="59">
        <f>[1]数据处理!N60</f>
        <v>0.2627</v>
      </c>
      <c r="O60" s="52">
        <f>[1]数据处理!O60</f>
        <v>-0.0121</v>
      </c>
      <c r="P60" s="52">
        <f>[1]数据处理!P60</f>
        <v>0.0057</v>
      </c>
      <c r="Q60" s="73" t="str">
        <f>[1]数据处理!Q60</f>
        <v/>
      </c>
      <c r="R60" s="74" t="str">
        <f>[1]数据处理!R60</f>
        <v>养殖ETF</v>
      </c>
      <c r="S60" s="75">
        <f>[1]数据处理!S60</f>
        <v>0.808471584760728</v>
      </c>
      <c r="T60" s="75">
        <f>[1]数据处理!T60</f>
        <v>0.0570764889659051</v>
      </c>
      <c r="U60" s="75">
        <f>[1]数据处理!U60</f>
        <v>0.263816475495308</v>
      </c>
      <c r="V60" s="75">
        <f>[1]数据处理!V60</f>
        <v>0.191666666666667</v>
      </c>
      <c r="W60" s="75">
        <f>[1]数据处理!W60</f>
        <v>0.006</v>
      </c>
      <c r="X60" s="75" t="str">
        <f>[1]数据处理!X60</f>
        <v/>
      </c>
      <c r="Y60" s="80" t="str">
        <f>[1]数据处理!Y60</f>
        <v/>
      </c>
      <c r="Z60">
        <f>[1]数据处理!Z60</f>
        <v>0.5</v>
      </c>
      <c r="AA60">
        <f>[1]数据处理!AA60</f>
        <v>0.1</v>
      </c>
      <c r="AB60" t="str">
        <f>[1]数据处理!AB60</f>
        <v>930707</v>
      </c>
      <c r="AC60" t="str">
        <f>[1]数据处理!AC60</f>
        <v>PB</v>
      </c>
      <c r="AD60">
        <f>[1]数据处理!AD60</f>
        <v>2.8</v>
      </c>
      <c r="AE60" t="str">
        <f>[1]数据处理!AE60</f>
        <v/>
      </c>
      <c r="AF60">
        <f>[1]数据处理!AF60</f>
        <v>0.7776</v>
      </c>
      <c r="AG60">
        <f>[1]数据处理!AG60</f>
        <v>0.7777</v>
      </c>
      <c r="AH60">
        <f>[1]数据处理!AH60</f>
        <v>0.78165</v>
      </c>
      <c r="AI60">
        <f>[1]数据处理!AI60</f>
        <v>0.788933333333334</v>
      </c>
      <c r="AJ60">
        <f>[1]数据处理!AJ60</f>
        <v>0.793816666666667</v>
      </c>
      <c r="AK60">
        <f>[1]数据处理!AK60</f>
        <v>0.820791666666666</v>
      </c>
      <c r="AL60">
        <f>[1]数据处理!AL60</f>
        <v>0.832784</v>
      </c>
      <c r="AM60">
        <f>[1]数据处理!AM60</f>
        <v>0.742</v>
      </c>
      <c r="AN60">
        <f>[1]数据处理!AN60</f>
        <v>0.898</v>
      </c>
      <c r="AO60">
        <f>[1]数据处理!AO60</f>
        <v>0.739</v>
      </c>
      <c r="AP60">
        <f>[1]数据处理!AP60</f>
        <v>0.96</v>
      </c>
      <c r="AQ60">
        <f>[1]数据处理!AQ60</f>
        <v>-0.00512820512820513</v>
      </c>
      <c r="AR60">
        <f>[1]数据处理!AR60</f>
        <v>-0.100811123986095</v>
      </c>
      <c r="AS60">
        <f>[1]数据处理!AS60</f>
        <v>0.20557842359362</v>
      </c>
      <c r="AT60">
        <f>[1]数据处理!AT60</f>
        <v>0.181383707813669</v>
      </c>
      <c r="AU60" t="str">
        <f>[1]数据处理!AU60</f>
        <v/>
      </c>
      <c r="AV60" t="str">
        <f>[1]数据处理!AV60</f>
        <v/>
      </c>
      <c r="AW60" t="str">
        <f>[1]数据处理!AW60</f>
        <v/>
      </c>
      <c r="AX60" t="str">
        <f>[1]数据处理!AX60</f>
        <v/>
      </c>
      <c r="AY60" t="str">
        <f>[1]数据处理!AY60</f>
        <v/>
      </c>
      <c r="AZ60" t="str">
        <f>[1]数据处理!AZ60</f>
        <v/>
      </c>
      <c r="BA60" t="str">
        <f>[1]数据处理!BA60</f>
        <v/>
      </c>
      <c r="BB60" t="str">
        <f>[1]数据处理!BB60</f>
        <v/>
      </c>
      <c r="BC60" t="str">
        <f>[1]数据处理!BC60</f>
        <v/>
      </c>
    </row>
    <row r="61" spans="1:55">
      <c r="A61" s="13" t="str">
        <f>[1]数据处理!A61</f>
        <v/>
      </c>
      <c r="B61" s="14" t="str">
        <f>[1]数据处理!B61</f>
        <v>动漫游戏</v>
      </c>
      <c r="C61" s="14">
        <f>[1]数据处理!C61</f>
        <v>1217.29</v>
      </c>
      <c r="D61" s="14">
        <f>[1]数据处理!D61</f>
        <v>703.002464132842</v>
      </c>
      <c r="E61" s="28">
        <f>[1]数据处理!E61</f>
        <v>1070.16603734402</v>
      </c>
      <c r="F61">
        <f>[1]数据处理!F61</f>
        <v>56</v>
      </c>
      <c r="G61" s="49" t="str">
        <f>[1]数据处理!G61</f>
        <v>SZ159869</v>
      </c>
      <c r="H61" s="50" t="str">
        <f>[1]数据处理!H61</f>
        <v>游戏ETF</v>
      </c>
      <c r="I61" s="50" t="str">
        <f>[1]数据处理!I61</f>
        <v>动漫游戏</v>
      </c>
      <c r="J61" s="50">
        <f>[1]数据处理!J61</f>
        <v>0.806</v>
      </c>
      <c r="K61" s="50">
        <f>[1]数据处理!K61</f>
        <v>54.09</v>
      </c>
      <c r="L61" s="58">
        <f>[1]数据处理!L61</f>
        <v>0.7129</v>
      </c>
      <c r="M61" s="50">
        <f>[1]数据处理!M61</f>
        <v>2.09</v>
      </c>
      <c r="N61" s="58">
        <f>[1]数据处理!N61</f>
        <v>0.3135</v>
      </c>
      <c r="O61" s="50">
        <f>[1]数据处理!O61</f>
        <v>0.0386</v>
      </c>
      <c r="P61" s="50">
        <f>[1]数据处理!P61</f>
        <v>0.0241</v>
      </c>
      <c r="Q61" s="70" t="str">
        <f>[1]数据处理!Q61</f>
        <v/>
      </c>
      <c r="R61" s="71" t="str">
        <f>[1]数据处理!R61</f>
        <v>游戏ETF</v>
      </c>
      <c r="S61" s="72">
        <f>[1]数据处理!S61</f>
        <v>0.742124387431605</v>
      </c>
      <c r="T61" s="72">
        <f>[1]数据处理!T61</f>
        <v>0.109335923752054</v>
      </c>
      <c r="U61" s="72">
        <f>[1]数据处理!U61</f>
        <v>0.43236301369863</v>
      </c>
      <c r="V61" s="72">
        <f>[1]数据处理!V61</f>
        <v>0.309931506849315</v>
      </c>
      <c r="W61" s="72">
        <f>[1]数据处理!W61</f>
        <v>0.006</v>
      </c>
      <c r="X61" s="72" t="str">
        <f>[1]数据处理!X61</f>
        <v/>
      </c>
      <c r="Y61" s="79" t="str">
        <f>[1]数据处理!Y61</f>
        <v/>
      </c>
      <c r="Z61">
        <f>[1]数据处理!Z61</f>
        <v>0.5</v>
      </c>
      <c r="AA61">
        <f>[1]数据处理!AA61</f>
        <v>0.1</v>
      </c>
      <c r="AB61" t="str">
        <f>[1]数据处理!AB61</f>
        <v>930901</v>
      </c>
      <c r="AC61" t="str">
        <f>[1]数据处理!AC61</f>
        <v>PE</v>
      </c>
      <c r="AD61">
        <f>[1]数据处理!AD61</f>
        <v>30</v>
      </c>
      <c r="AE61">
        <f>[1]数据处理!AE61</f>
        <v>14.0129533678756</v>
      </c>
      <c r="AF61">
        <f>[1]数据处理!AF61</f>
        <v>0.8</v>
      </c>
      <c r="AG61">
        <f>[1]数据处理!AG61</f>
        <v>0.7745</v>
      </c>
      <c r="AH61">
        <f>[1]数据处理!AH61</f>
        <v>0.76275</v>
      </c>
      <c r="AI61">
        <f>[1]数据处理!AI61</f>
        <v>0.766666666666666</v>
      </c>
      <c r="AJ61">
        <f>[1]数据处理!AJ61</f>
        <v>0.746316666666667</v>
      </c>
      <c r="AK61">
        <f>[1]数据处理!AK61</f>
        <v>0.759091666666667</v>
      </c>
      <c r="AL61">
        <f>[1]数据处理!AL61</f>
        <v>0.815168</v>
      </c>
      <c r="AM61">
        <f>[1]数据处理!AM61</f>
        <v>0.663</v>
      </c>
      <c r="AN61">
        <f>[1]数据处理!AN61</f>
        <v>0.833</v>
      </c>
      <c r="AO61">
        <f>[1]数据处理!AO61</f>
        <v>0.663</v>
      </c>
      <c r="AP61">
        <f>[1]数据处理!AP61</f>
        <v>1.168</v>
      </c>
      <c r="AQ61">
        <f>[1]数据处理!AQ61</f>
        <v>0.0775401069518717</v>
      </c>
      <c r="AR61">
        <f>[1]数据处理!AR61</f>
        <v>0.144886363636364</v>
      </c>
      <c r="AS61">
        <f>[1]数据处理!AS61</f>
        <v>0.375253996749326</v>
      </c>
      <c r="AT61">
        <f>[1]数据处理!AT61</f>
        <v>0.372928114587975</v>
      </c>
      <c r="AU61" t="str">
        <f>[1]数据处理!AU61</f>
        <v/>
      </c>
      <c r="AV61" t="str">
        <f>[1]数据处理!AV61</f>
        <v/>
      </c>
      <c r="AW61" t="str">
        <f>[1]数据处理!AW61</f>
        <v/>
      </c>
      <c r="AX61" t="str">
        <f>[1]数据处理!AX61</f>
        <v/>
      </c>
      <c r="AY61" t="str">
        <f>[1]数据处理!AY61</f>
        <v/>
      </c>
      <c r="AZ61" t="str">
        <f>[1]数据处理!AZ61</f>
        <v/>
      </c>
      <c r="BA61" t="str">
        <f>[1]数据处理!BA61</f>
        <v/>
      </c>
      <c r="BB61" t="str">
        <f>[1]数据处理!BB61</f>
        <v/>
      </c>
      <c r="BC61" t="str">
        <f>[1]数据处理!BC61</f>
        <v/>
      </c>
    </row>
    <row r="62" spans="1:55">
      <c r="A62" s="15" t="str">
        <f>[1]数据处理!A62</f>
        <v/>
      </c>
      <c r="B62" s="16" t="str">
        <f>[1]数据处理!B62</f>
        <v>养老产业</v>
      </c>
      <c r="C62" s="16">
        <f>[1]数据处理!C62</f>
        <v>6659.72</v>
      </c>
      <c r="D62" s="16">
        <f>[1]数据处理!D62</f>
        <v>7538.35230992567</v>
      </c>
      <c r="E62" s="29">
        <f>[1]数据处理!E62</f>
        <v>1043.28053346378</v>
      </c>
      <c r="F62">
        <f>[1]数据处理!F62</f>
        <v>57</v>
      </c>
      <c r="G62" s="51" t="str">
        <f>[1]数据处理!G62</f>
        <v>SH516560</v>
      </c>
      <c r="H62" s="52" t="str">
        <f>[1]数据处理!H62</f>
        <v>养老ETF</v>
      </c>
      <c r="I62" s="52" t="str">
        <f>[1]数据处理!I62</f>
        <v>养老产业</v>
      </c>
      <c r="J62" s="52">
        <f>[1]数据处理!J62</f>
        <v>0.862</v>
      </c>
      <c r="K62" s="52">
        <f>[1]数据处理!K62</f>
        <v>22.97</v>
      </c>
      <c r="L62" s="59">
        <f>[1]数据处理!L62</f>
        <v>0.5338</v>
      </c>
      <c r="M62" s="52">
        <f>[1]数据处理!M62</f>
        <v>2.39</v>
      </c>
      <c r="N62" s="59">
        <f>[1]数据处理!N62</f>
        <v>0.0715</v>
      </c>
      <c r="O62" s="52">
        <f>[1]数据处理!O62</f>
        <v>0.1039</v>
      </c>
      <c r="P62" s="52">
        <f>[1]数据处理!P62</f>
        <v>0.0177</v>
      </c>
      <c r="Q62" s="73" t="str">
        <f>[1]数据处理!Q62</f>
        <v/>
      </c>
      <c r="R62" s="74" t="str">
        <f>[1]数据处理!R62</f>
        <v>养老ETF</v>
      </c>
      <c r="S62" s="75">
        <f>[1]数据处理!S62</f>
        <v>0.76595903386341</v>
      </c>
      <c r="T62" s="75">
        <f>[1]数据处理!T62</f>
        <v>0.087769549222463</v>
      </c>
      <c r="U62" s="75">
        <f>[1]数据处理!U62</f>
        <v>0.285984848484849</v>
      </c>
      <c r="V62" s="75">
        <f>[1]数据处理!V62</f>
        <v>0.183712121212121</v>
      </c>
      <c r="W62" s="75">
        <f>[1]数据处理!W62</f>
        <v>0.006</v>
      </c>
      <c r="X62" s="75" t="str">
        <f>[1]数据处理!X62</f>
        <v/>
      </c>
      <c r="Y62" s="80" t="str">
        <f>[1]数据处理!Y62</f>
        <v/>
      </c>
      <c r="Z62">
        <f>[1]数据处理!Z62</f>
        <v>0.5</v>
      </c>
      <c r="AA62">
        <f>[1]数据处理!AA62</f>
        <v>0.1</v>
      </c>
      <c r="AB62" t="str">
        <f>[1]数据处理!AB62</f>
        <v>399812</v>
      </c>
      <c r="AC62" t="str">
        <f>[1]数据处理!AC62</f>
        <v>PE</v>
      </c>
      <c r="AD62">
        <f>[1]数据处理!AD62</f>
        <v>20</v>
      </c>
      <c r="AE62">
        <f>[1]数据处理!AE62</f>
        <v>2.21077959576516</v>
      </c>
      <c r="AF62">
        <f>[1]数据处理!AF62</f>
        <v>0.8608</v>
      </c>
      <c r="AG62">
        <f>[1]数据处理!AG62</f>
        <v>0.8514</v>
      </c>
      <c r="AH62">
        <f>[1]数据处理!AH62</f>
        <v>0.8475</v>
      </c>
      <c r="AI62">
        <f>[1]数据处理!AI62</f>
        <v>0.8458</v>
      </c>
      <c r="AJ62">
        <f>[1]数据处理!AJ62</f>
        <v>0.824516666666667</v>
      </c>
      <c r="AK62">
        <f>[1]数据处理!AK62</f>
        <v>0.821291666666666</v>
      </c>
      <c r="AL62">
        <f>[1]数据处理!AL62</f>
        <v>0.855308</v>
      </c>
      <c r="AM62">
        <f>[1]数据处理!AM62</f>
        <v>0.754</v>
      </c>
      <c r="AN62">
        <f>[1]数据处理!AN62</f>
        <v>0.871</v>
      </c>
      <c r="AO62">
        <f>[1]数据处理!AO62</f>
        <v>0.754</v>
      </c>
      <c r="AP62">
        <f>[1]数据处理!AP62</f>
        <v>1.056</v>
      </c>
      <c r="AQ62">
        <f>[1]数据处理!AQ62</f>
        <v>0.0681536555142502</v>
      </c>
      <c r="AR62">
        <f>[1]数据处理!AR62</f>
        <v>0.0681536555142502</v>
      </c>
      <c r="AS62">
        <f>[1]数据处理!AS62</f>
        <v>0.296135816754993</v>
      </c>
      <c r="AT62">
        <f>[1]数据处理!AT62</f>
        <v>0.229255362982104</v>
      </c>
      <c r="AU62" t="str">
        <f>[1]数据处理!AU62</f>
        <v/>
      </c>
      <c r="AV62" t="str">
        <f>[1]数据处理!AV62</f>
        <v/>
      </c>
      <c r="AW62" t="str">
        <f>[1]数据处理!AW62</f>
        <v/>
      </c>
      <c r="AX62" t="str">
        <f>[1]数据处理!AX62</f>
        <v/>
      </c>
      <c r="AY62" t="str">
        <f>[1]数据处理!AY62</f>
        <v/>
      </c>
      <c r="AZ62" t="str">
        <f>[1]数据处理!AZ62</f>
        <v/>
      </c>
      <c r="BA62" t="str">
        <f>[1]数据处理!BA62</f>
        <v/>
      </c>
      <c r="BB62" t="str">
        <f>[1]数据处理!BB62</f>
        <v/>
      </c>
      <c r="BC62" t="str">
        <f>[1]数据处理!BC62</f>
        <v/>
      </c>
    </row>
    <row r="63" spans="1:55">
      <c r="A63" s="13" t="str">
        <f>[1]数据处理!A63</f>
        <v>S</v>
      </c>
      <c r="B63" s="14" t="str">
        <f>[1]数据处理!B63</f>
        <v>中证能源</v>
      </c>
      <c r="C63" s="14">
        <f>[1]数据处理!C63</f>
        <v>2395.99</v>
      </c>
      <c r="D63" s="14">
        <f>[1]数据处理!D63</f>
        <v>2064.49633502458</v>
      </c>
      <c r="E63" s="28">
        <f>[1]数据处理!E63</f>
        <v>317.916783200931</v>
      </c>
      <c r="F63">
        <f>[1]数据处理!F63</f>
        <v>58</v>
      </c>
      <c r="G63" s="49" t="str">
        <f>[1]数据处理!G63</f>
        <v>SZ159930</v>
      </c>
      <c r="H63" s="50" t="str">
        <f>[1]数据处理!H63</f>
        <v>能源ETF</v>
      </c>
      <c r="I63" s="50" t="str">
        <f>[1]数据处理!I63</f>
        <v>中证能源</v>
      </c>
      <c r="J63" s="50">
        <f>[1]数据处理!J63</f>
        <v>1.063</v>
      </c>
      <c r="K63" s="50">
        <f>[1]数据处理!K63</f>
        <v>7.04</v>
      </c>
      <c r="L63" s="58">
        <f>[1]数据处理!L63</f>
        <v>0.0018</v>
      </c>
      <c r="M63" s="50">
        <f>[1]数据处理!M63</f>
        <v>0.92</v>
      </c>
      <c r="N63" s="58">
        <f>[1]数据处理!N63</f>
        <v>0.1328</v>
      </c>
      <c r="O63" s="50">
        <f>[1]数据处理!O63</f>
        <v>0.1305</v>
      </c>
      <c r="P63" s="50">
        <f>[1]数据处理!P63</f>
        <v>0.0704</v>
      </c>
      <c r="Q63" s="70">
        <f>[1]数据处理!Q63</f>
        <v>23</v>
      </c>
      <c r="R63" s="71" t="str">
        <f>[1]数据处理!R63</f>
        <v>能源ETF</v>
      </c>
      <c r="S63" s="72">
        <f>[1]数据处理!S63</f>
        <v>0.881158383051895</v>
      </c>
      <c r="T63" s="72">
        <f>[1]数据处理!T63</f>
        <v>0.150916774332655</v>
      </c>
      <c r="U63" s="72">
        <f>[1]数据处理!U63</f>
        <v>0.423395445134575</v>
      </c>
      <c r="V63" s="72">
        <f>[1]数据处理!V63</f>
        <v>0.191019786910198</v>
      </c>
      <c r="W63" s="72">
        <f>[1]数据处理!W63</f>
        <v>0.006</v>
      </c>
      <c r="X63" s="72" t="str">
        <f>[1]数据处理!X63</f>
        <v/>
      </c>
      <c r="Y63" s="79" t="str">
        <f>[1]数据处理!Y63</f>
        <v/>
      </c>
      <c r="Z63">
        <f>[1]数据处理!Z63</f>
        <v>0.5</v>
      </c>
      <c r="AA63">
        <f>[1]数据处理!AA63</f>
        <v>0.1</v>
      </c>
      <c r="AB63" t="str">
        <f>[1]数据处理!AB63</f>
        <v>000928</v>
      </c>
      <c r="AC63" t="str">
        <f>[1]数据处理!AC63</f>
        <v>PB</v>
      </c>
      <c r="AD63">
        <f>[1]数据处理!AD63</f>
        <v>0.8</v>
      </c>
      <c r="AE63">
        <f>[1]数据处理!AE63</f>
        <v>0.539463601532567</v>
      </c>
      <c r="AF63">
        <f>[1]数据处理!AF63</f>
        <v>1.0594</v>
      </c>
      <c r="AG63">
        <f>[1]数据处理!AG63</f>
        <v>1.0625</v>
      </c>
      <c r="AH63">
        <f>[1]数据处理!AH63</f>
        <v>1.0756</v>
      </c>
      <c r="AI63">
        <f>[1]数据处理!AI63</f>
        <v>1.0997</v>
      </c>
      <c r="AJ63">
        <f>[1]数据处理!AJ63</f>
        <v>1.12278333333333</v>
      </c>
      <c r="AK63">
        <f>[1]数据处理!AK63</f>
        <v>1.15674166666667</v>
      </c>
      <c r="AL63">
        <f>[1]数据处理!AL63</f>
        <v>1.0887</v>
      </c>
      <c r="AM63">
        <f>[1]数据处理!AM63</f>
        <v>1.05</v>
      </c>
      <c r="AN63">
        <f>[1]数据处理!AN63</f>
        <v>1.314</v>
      </c>
      <c r="AO63">
        <f>[1]数据处理!AO63</f>
        <v>0.872</v>
      </c>
      <c r="AP63">
        <f>[1]数据处理!AP63</f>
        <v>1.314</v>
      </c>
      <c r="AQ63">
        <f>[1]数据处理!AQ63</f>
        <v>-0.0650835532102023</v>
      </c>
      <c r="AR63">
        <f>[1]数据处理!AR63</f>
        <v>-0.116375727348296</v>
      </c>
      <c r="AS63">
        <f>[1]数据处理!AS63</f>
        <v>0.589462029363896</v>
      </c>
      <c r="AT63">
        <f>[1]数据处理!AT63</f>
        <v>0.276291766369869</v>
      </c>
      <c r="AU63" t="str">
        <f>[1]数据处理!AU63</f>
        <v/>
      </c>
      <c r="AV63">
        <f>[1]数据处理!AV63</f>
        <v>2</v>
      </c>
      <c r="AW63">
        <f>[1]数据处理!AW63</f>
        <v>3</v>
      </c>
      <c r="AX63" t="str">
        <f>[1]数据处理!AX63</f>
        <v/>
      </c>
      <c r="AY63" t="str">
        <f>[1]数据处理!AY63</f>
        <v/>
      </c>
      <c r="AZ63" t="str">
        <f>[1]数据处理!AZ63</f>
        <v/>
      </c>
      <c r="BA63" t="str">
        <f>[1]数据处理!BA63</f>
        <v/>
      </c>
      <c r="BB63" t="str">
        <f>[1]数据处理!BB63</f>
        <v/>
      </c>
      <c r="BC63" t="str">
        <f>[1]数据处理!BC63</f>
        <v/>
      </c>
    </row>
    <row r="64" spans="1:55">
      <c r="A64" s="15" t="str">
        <f>[1]数据处理!A64</f>
        <v>B</v>
      </c>
      <c r="B64" s="16" t="str">
        <f>[1]数据处理!B64</f>
        <v>深TMT50</v>
      </c>
      <c r="C64" s="16">
        <f>[1]数据处理!C64</f>
        <v>5351.45</v>
      </c>
      <c r="D64" s="16">
        <f>[1]数据处理!D64</f>
        <v>6599.30508071486</v>
      </c>
      <c r="E64" s="29">
        <f>[1]数据处理!E64</f>
        <v>1139.36541392372</v>
      </c>
      <c r="F64">
        <f>[1]数据处理!F64</f>
        <v>59</v>
      </c>
      <c r="G64" s="51" t="str">
        <f>[1]数据处理!G64</f>
        <v>SZ159909</v>
      </c>
      <c r="H64" s="52" t="str">
        <f>[1]数据处理!H64</f>
        <v>TMT50ETF</v>
      </c>
      <c r="I64" s="52" t="str">
        <f>[1]数据处理!I64</f>
        <v>深TMT50</v>
      </c>
      <c r="J64" s="52">
        <f>[1]数据处理!J64</f>
        <v>0.569</v>
      </c>
      <c r="K64" s="52">
        <f>[1]数据处理!K64</f>
        <v>27.03</v>
      </c>
      <c r="L64" s="59">
        <f>[1]数据处理!L64</f>
        <v>0.755</v>
      </c>
      <c r="M64" s="52">
        <f>[1]数据处理!M64</f>
        <v>3.15</v>
      </c>
      <c r="N64" s="59">
        <f>[1]数据处理!N64</f>
        <v>0.7325</v>
      </c>
      <c r="O64" s="52">
        <f>[1]数据处理!O64</f>
        <v>0.1167</v>
      </c>
      <c r="P64" s="52">
        <f>[1]数据处理!P64</f>
        <v>0.013</v>
      </c>
      <c r="Q64" s="73">
        <f>[1]数据处理!Q64</f>
        <v>68</v>
      </c>
      <c r="R64" s="74" t="str">
        <f>[1]数据处理!R64</f>
        <v>TMT50ETF</v>
      </c>
      <c r="S64" s="75">
        <f>[1]数据处理!S64</f>
        <v>0.674036521033791</v>
      </c>
      <c r="T64" s="75">
        <f>[1]数据处理!T64</f>
        <v>0.119095332209315</v>
      </c>
      <c r="U64" s="75">
        <f>[1]数据处理!U64</f>
        <v>0.474464579901153</v>
      </c>
      <c r="V64" s="75">
        <f>[1]数据处理!V64</f>
        <v>0.318562874251497</v>
      </c>
      <c r="W64" s="75">
        <f>[1]数据处理!W64</f>
        <v>0.006</v>
      </c>
      <c r="X64" s="75" t="str">
        <f>[1]数据处理!X64</f>
        <v/>
      </c>
      <c r="Y64" s="80" t="str">
        <f>[1]数据处理!Y64</f>
        <v/>
      </c>
      <c r="Z64">
        <f>[1]数据处理!Z64</f>
        <v>0.5</v>
      </c>
      <c r="AA64">
        <f>[1]数据处理!AA64</f>
        <v>0.1</v>
      </c>
      <c r="AB64" t="str">
        <f>[1]数据处理!AB64</f>
        <v>399610</v>
      </c>
      <c r="AC64" t="str">
        <f>[1]数据处理!AC64</f>
        <v>PE</v>
      </c>
      <c r="AD64">
        <f>[1]数据处理!AD64</f>
        <v>15</v>
      </c>
      <c r="AE64">
        <f>[1]数据处理!AE64</f>
        <v>2.31619537275064</v>
      </c>
      <c r="AF64">
        <f>[1]数据处理!AF64</f>
        <v>0.5676</v>
      </c>
      <c r="AG64">
        <f>[1]数据处理!AG64</f>
        <v>0.5633</v>
      </c>
      <c r="AH64">
        <f>[1]数据处理!AH64</f>
        <v>0.5625</v>
      </c>
      <c r="AI64">
        <f>[1]数据处理!AI64</f>
        <v>0.564</v>
      </c>
      <c r="AJ64">
        <f>[1]数据处理!AJ64</f>
        <v>0.562766666666666</v>
      </c>
      <c r="AK64">
        <f>[1]数据处理!AK64</f>
        <v>0.57845</v>
      </c>
      <c r="AL64">
        <f>[1]数据处理!AL64</f>
        <v>0.613576</v>
      </c>
      <c r="AM64">
        <f>[1]数据处理!AM64</f>
        <v>0.512</v>
      </c>
      <c r="AN64">
        <f>[1]数据处理!AN64</f>
        <v>0.643</v>
      </c>
      <c r="AO64">
        <f>[1]数据处理!AO64</f>
        <v>0.507</v>
      </c>
      <c r="AP64">
        <f>[1]数据处理!AP64</f>
        <v>0.81</v>
      </c>
      <c r="AQ64">
        <f>[1]数据处理!AQ64</f>
        <v>0.0160714285714284</v>
      </c>
      <c r="AR64">
        <f>[1]数据处理!AR64</f>
        <v>0.025225225225225</v>
      </c>
      <c r="AS64">
        <f>[1]数据处理!AS64</f>
        <v>0.399018326958089</v>
      </c>
      <c r="AT64">
        <f>[1]数据处理!AT64</f>
        <v>0.327630281807695</v>
      </c>
      <c r="AU64" t="str">
        <f>[1]数据处理!AU64</f>
        <v/>
      </c>
      <c r="AV64" t="str">
        <f>[1]数据处理!AV64</f>
        <v/>
      </c>
      <c r="AW64" t="str">
        <f>[1]数据处理!AW64</f>
        <v/>
      </c>
      <c r="AX64" t="str">
        <f>[1]数据处理!AX64</f>
        <v/>
      </c>
      <c r="AY64" t="str">
        <f>[1]数据处理!AY64</f>
        <v/>
      </c>
      <c r="AZ64">
        <f>[1]数据处理!AZ64</f>
        <v>6</v>
      </c>
      <c r="BA64" t="str">
        <f>[1]数据处理!BA64</f>
        <v/>
      </c>
      <c r="BB64">
        <f>[1]数据处理!BB64</f>
        <v>8</v>
      </c>
      <c r="BC64" t="str">
        <f>[1]数据处理!BC64</f>
        <v/>
      </c>
    </row>
    <row r="65" spans="1:55">
      <c r="A65" s="13" t="str">
        <f>[1]数据处理!A65</f>
        <v>B</v>
      </c>
      <c r="B65" s="14" t="str">
        <f>[1]数据处理!B65</f>
        <v>中证生科</v>
      </c>
      <c r="C65" s="14">
        <f>[1]数据处理!C65</f>
        <v>4388.58</v>
      </c>
      <c r="D65" s="14">
        <f>[1]数据处理!D65</f>
        <v>5950.67620214948</v>
      </c>
      <c r="E65" s="28">
        <f>[1]数据处理!E65</f>
        <v>1488.37502162108</v>
      </c>
      <c r="F65">
        <f>[1]数据处理!F65</f>
        <v>60</v>
      </c>
      <c r="G65" s="49" t="str">
        <f>[1]数据处理!G65</f>
        <v>SZ159837</v>
      </c>
      <c r="H65" s="50" t="str">
        <f>[1]数据处理!H65</f>
        <v>生物科技ETF</v>
      </c>
      <c r="I65" s="50" t="str">
        <f>[1]数据处理!I65</f>
        <v>中证生科</v>
      </c>
      <c r="J65" s="50">
        <f>[1]数据处理!J65</f>
        <v>0.619</v>
      </c>
      <c r="K65" s="50">
        <f>[1]数据处理!K65</f>
        <v>28.95</v>
      </c>
      <c r="L65" s="58">
        <f>[1]数据处理!L65</f>
        <v>0.0572</v>
      </c>
      <c r="M65" s="50">
        <f>[1]数据处理!M65</f>
        <v>4.96</v>
      </c>
      <c r="N65" s="58">
        <f>[1]数据处理!N65</f>
        <v>0.0181</v>
      </c>
      <c r="O65" s="50">
        <f>[1]数据处理!O65</f>
        <v>0.1714</v>
      </c>
      <c r="P65" s="50">
        <f>[1]数据处理!P65</f>
        <v>0.0084</v>
      </c>
      <c r="Q65" s="70">
        <f>[1]数据处理!Q65</f>
        <v>1358</v>
      </c>
      <c r="R65" s="71" t="str">
        <f>[1]数据处理!R65</f>
        <v>生物科技ETF</v>
      </c>
      <c r="S65" s="72">
        <f>[1]数据处理!S65</f>
        <v>0.53392393725462</v>
      </c>
      <c r="T65" s="72">
        <f>[1]数据处理!T65</f>
        <v>0.151497300445057</v>
      </c>
      <c r="U65" s="72">
        <f>[1]数据处理!U65</f>
        <v>0.508458646616541</v>
      </c>
      <c r="V65" s="72">
        <f>[1]数据处理!V65</f>
        <v>0.418233082706767</v>
      </c>
      <c r="W65" s="72">
        <f>[1]数据处理!W65</f>
        <v>0.002</v>
      </c>
      <c r="X65" s="72" t="str">
        <f>[1]数据处理!X65</f>
        <v/>
      </c>
      <c r="Y65" s="79" t="str">
        <f>[1]数据处理!Y65</f>
        <v>B</v>
      </c>
      <c r="Z65">
        <f>[1]数据处理!Z65</f>
        <v>0.15</v>
      </c>
      <c r="AA65">
        <f>[1]数据处理!AA65</f>
        <v>0.05</v>
      </c>
      <c r="AB65" t="str">
        <f>[1]数据处理!AB65</f>
        <v>930743</v>
      </c>
      <c r="AC65" t="str">
        <f>[1]数据处理!AC65</f>
        <v>PE</v>
      </c>
      <c r="AD65">
        <f>[1]数据处理!AD65</f>
        <v>45</v>
      </c>
      <c r="AE65">
        <f>[1]数据处理!AE65</f>
        <v>1.68903150525088</v>
      </c>
      <c r="AF65">
        <f>[1]数据处理!AF65</f>
        <v>0.6138</v>
      </c>
      <c r="AG65">
        <f>[1]数据处理!AG65</f>
        <v>0.6006</v>
      </c>
      <c r="AH65">
        <f>[1]数据处理!AH65</f>
        <v>0.5951</v>
      </c>
      <c r="AI65">
        <f>[1]数据处理!AI65</f>
        <v>0.598666666666667</v>
      </c>
      <c r="AJ65">
        <f>[1]数据处理!AJ65</f>
        <v>0.605066666666666</v>
      </c>
      <c r="AK65">
        <f>[1]数据处理!AK65</f>
        <v>0.603916666666667</v>
      </c>
      <c r="AL65">
        <f>[1]数据处理!AL65</f>
        <v>0.644316</v>
      </c>
      <c r="AM65">
        <f>[1]数据处理!AM65</f>
        <v>0.523</v>
      </c>
      <c r="AN65">
        <f>[1]数据处理!AN65</f>
        <v>0.672</v>
      </c>
      <c r="AO65">
        <f>[1]数据处理!AO65</f>
        <v>0.523</v>
      </c>
      <c r="AP65">
        <f>[1]数据处理!AP65</f>
        <v>0.812</v>
      </c>
      <c r="AQ65">
        <f>[1]数据处理!AQ65</f>
        <v>0.0299500831946756</v>
      </c>
      <c r="AR65">
        <f>[1]数据处理!AR65</f>
        <v>0.0197693574958814</v>
      </c>
      <c r="AS65">
        <f>[1]数据处理!AS65</f>
        <v>0.588710406152711</v>
      </c>
      <c r="AT65">
        <f>[1]数据处理!AT65</f>
        <v>0.277395352833202</v>
      </c>
      <c r="AU65">
        <f>[1]数据处理!AU65</f>
        <v>1</v>
      </c>
      <c r="AV65" t="str">
        <f>[1]数据处理!AV65</f>
        <v/>
      </c>
      <c r="AW65">
        <f>[1]数据处理!AW65</f>
        <v>3</v>
      </c>
      <c r="AX65" t="str">
        <f>[1]数据处理!AX65</f>
        <v/>
      </c>
      <c r="AY65">
        <f>[1]数据处理!AY65</f>
        <v>5</v>
      </c>
      <c r="AZ65" t="str">
        <f>[1]数据处理!AZ65</f>
        <v/>
      </c>
      <c r="BA65" t="str">
        <f>[1]数据处理!BA65</f>
        <v/>
      </c>
      <c r="BB65">
        <f>[1]数据处理!BB65</f>
        <v>8</v>
      </c>
      <c r="BC65" t="str">
        <f>[1]数据处理!BC65</f>
        <v/>
      </c>
    </row>
    <row r="66" spans="1:55">
      <c r="A66" s="15" t="str">
        <f>[1]数据处理!A66</f>
        <v/>
      </c>
      <c r="B66" s="16" t="str">
        <f>[1]数据处理!B66</f>
        <v>德国DAX</v>
      </c>
      <c r="C66" s="16">
        <f>[1]数据处理!C66</f>
        <v>14610.02</v>
      </c>
      <c r="D66" s="16">
        <f>[1]数据处理!D66</f>
        <v>14705.9922399793</v>
      </c>
      <c r="E66" s="29">
        <f>[1]数据处理!E66</f>
        <v>1616.19689677615</v>
      </c>
      <c r="F66">
        <f>[1]数据处理!F66</f>
        <v>61</v>
      </c>
      <c r="G66" s="51" t="str">
        <f>[1]数据处理!G66</f>
        <v>SH513030</v>
      </c>
      <c r="H66" s="52" t="str">
        <f>[1]数据处理!H66</f>
        <v>德国ETF</v>
      </c>
      <c r="I66" s="52" t="str">
        <f>[1]数据处理!I66</f>
        <v>德国DAX</v>
      </c>
      <c r="J66" s="52">
        <f>[1]数据处理!J66</f>
        <v>1.058</v>
      </c>
      <c r="K66" s="52">
        <f>[1]数据处理!K66</f>
        <v>13.17</v>
      </c>
      <c r="L66" s="59">
        <f>[1]数据处理!L66</f>
        <v>0.095</v>
      </c>
      <c r="M66" s="52">
        <f>[1]数据处理!M66</f>
        <v>1.55</v>
      </c>
      <c r="N66" s="59">
        <f>[1]数据处理!N66</f>
        <v>0.2204</v>
      </c>
      <c r="O66" s="52">
        <f>[1]数据处理!O66</f>
        <v>0.118</v>
      </c>
      <c r="P66" s="52">
        <f>[1]数据处理!P66</f>
        <v>0.0324</v>
      </c>
      <c r="Q66" s="73">
        <f>[1]数据处理!Q66</f>
        <v>1</v>
      </c>
      <c r="R66" s="74" t="str">
        <f>[1]数据处理!R66</f>
        <v>德国ETF</v>
      </c>
      <c r="S66" s="75">
        <f>[1]数据处理!S66</f>
        <v>1.11095492516246</v>
      </c>
      <c r="T66" s="75">
        <f>[1]数据处理!T66</f>
        <v>0.111963262408048</v>
      </c>
      <c r="U66" s="75">
        <f>[1]数据处理!U66</f>
        <v>0.415156507413509</v>
      </c>
      <c r="V66" s="75">
        <f>[1]数据处理!V66</f>
        <v>0.162311955661124</v>
      </c>
      <c r="W66" s="75">
        <f>[1]数据处理!W66</f>
        <v>0.01</v>
      </c>
      <c r="X66" s="75" t="str">
        <f>[1]数据处理!X66</f>
        <v/>
      </c>
      <c r="Y66" s="80" t="str">
        <f>[1]数据处理!Y66</f>
        <v/>
      </c>
      <c r="Z66">
        <f>[1]数据处理!Z66</f>
        <v>0.8</v>
      </c>
      <c r="AA66">
        <f>[1]数据处理!AA66</f>
        <v>0.2</v>
      </c>
      <c r="AB66" t="str">
        <f>[1]数据处理!AB66</f>
        <v>GDAXI</v>
      </c>
      <c r="AC66" t="str">
        <f>[1]数据处理!AC66</f>
        <v>PE</v>
      </c>
      <c r="AD66">
        <f>[1]数据处理!AD66</f>
        <v>15</v>
      </c>
      <c r="AE66">
        <f>[1]数据处理!AE66</f>
        <v>1.11610169491525</v>
      </c>
      <c r="AF66">
        <f>[1]数据处理!AF66</f>
        <v>1.0426</v>
      </c>
      <c r="AG66">
        <f>[1]数据处理!AG66</f>
        <v>1.0376</v>
      </c>
      <c r="AH66">
        <f>[1]数据处理!AH66</f>
        <v>1.0404</v>
      </c>
      <c r="AI66">
        <f>[1]数据处理!AI66</f>
        <v>1.0471</v>
      </c>
      <c r="AJ66">
        <f>[1]数据处理!AJ66</f>
        <v>1.01586666666667</v>
      </c>
      <c r="AK66">
        <f>[1]数据处理!AK66</f>
        <v>0.960725</v>
      </c>
      <c r="AL66">
        <f>[1]数据处理!AL66</f>
        <v>0.997028</v>
      </c>
      <c r="AM66">
        <f>[1]数据处理!AM66</f>
        <v>0.835</v>
      </c>
      <c r="AN66">
        <f>[1]数据处理!AN66</f>
        <v>1.086</v>
      </c>
      <c r="AO66">
        <f>[1]数据处理!AO66</f>
        <v>0.835</v>
      </c>
      <c r="AP66">
        <f>[1]数据处理!AP66</f>
        <v>1.2</v>
      </c>
      <c r="AQ66">
        <f>[1]数据处理!AQ66</f>
        <v>-0.0194624652455977</v>
      </c>
      <c r="AR66">
        <f>[1]数据处理!AR66</f>
        <v>0.20501138952164</v>
      </c>
      <c r="AS66">
        <f>[1]数据处理!AS66</f>
        <v>0.334665484089183</v>
      </c>
      <c r="AT66">
        <f>[1]数据处理!AT66</f>
        <v>0.262383578977775</v>
      </c>
      <c r="AU66">
        <f>[1]数据处理!AU66</f>
        <v>1</v>
      </c>
      <c r="AV66" t="str">
        <f>[1]数据处理!AV66</f>
        <v/>
      </c>
      <c r="AW66" t="str">
        <f>[1]数据处理!AW66</f>
        <v/>
      </c>
      <c r="AX66" t="str">
        <f>[1]数据处理!AX66</f>
        <v/>
      </c>
      <c r="AY66" t="str">
        <f>[1]数据处理!AY66</f>
        <v/>
      </c>
      <c r="AZ66" t="str">
        <f>[1]数据处理!AZ66</f>
        <v/>
      </c>
      <c r="BA66" t="str">
        <f>[1]数据处理!BA66</f>
        <v/>
      </c>
      <c r="BB66" t="str">
        <f>[1]数据处理!BB66</f>
        <v/>
      </c>
      <c r="BC66" t="str">
        <f>[1]数据处理!BC66</f>
        <v/>
      </c>
    </row>
    <row r="67" spans="1:55">
      <c r="A67" s="13" t="str">
        <f>[1]数据处理!A67</f>
        <v/>
      </c>
      <c r="B67" s="14" t="str">
        <f>[1]数据处理!B67</f>
        <v>日经225</v>
      </c>
      <c r="C67" s="14">
        <f>[1]数据处理!C67</f>
        <v>25973.85</v>
      </c>
      <c r="D67" s="14">
        <f>[1]数据处理!D67</f>
        <v>28820.569756775</v>
      </c>
      <c r="E67" s="28">
        <f>[1]数据处理!E67</f>
        <v>3954.30928306677</v>
      </c>
      <c r="F67">
        <f>[1]数据处理!F67</f>
        <v>62</v>
      </c>
      <c r="G67" s="49" t="str">
        <f>[1]数据处理!G67</f>
        <v>SZ159866</v>
      </c>
      <c r="H67" s="50" t="str">
        <f>[1]数据处理!H67</f>
        <v>日经ETF</v>
      </c>
      <c r="I67" s="50" t="str">
        <f>[1]数据处理!I67</f>
        <v>日经225</v>
      </c>
      <c r="J67" s="50">
        <f>[1]数据处理!J67</f>
        <v>0.777</v>
      </c>
      <c r="K67" s="50">
        <f>[1]数据处理!K67</f>
        <v>1000</v>
      </c>
      <c r="L67" s="58">
        <f>[1]数据处理!L67</f>
        <v>0.0843</v>
      </c>
      <c r="M67" s="50">
        <f>[1]数据处理!M67</f>
        <v>1000</v>
      </c>
      <c r="N67" s="58">
        <f>[1]数据处理!N67</f>
        <v>0.2344</v>
      </c>
      <c r="O67" s="50">
        <f>[1]数据处理!O67</f>
        <v>0</v>
      </c>
      <c r="P67" s="50">
        <f>[1]数据处理!P67</f>
        <v>10</v>
      </c>
      <c r="Q67" s="70">
        <f>[1]数据处理!Q67</f>
        <v>59</v>
      </c>
      <c r="R67" s="71" t="str">
        <f>[1]数据处理!R67</f>
        <v>日经ETF</v>
      </c>
      <c r="S67" s="72">
        <f>[1]数据处理!S67</f>
        <v>0.739195376095548</v>
      </c>
      <c r="T67" s="72">
        <f>[1]数据处理!T67</f>
        <v>0.0788841856479708</v>
      </c>
      <c r="U67" s="72">
        <f>[1]数据处理!U67</f>
        <v>0.274161735700197</v>
      </c>
      <c r="V67" s="72">
        <f>[1]数据处理!V67</f>
        <v>0.233727810650888</v>
      </c>
      <c r="W67" s="72">
        <f>[1]数据处理!W67</f>
        <v>0.0025</v>
      </c>
      <c r="X67" s="72" t="str">
        <f>[1]数据处理!X67</f>
        <v/>
      </c>
      <c r="Y67" s="79" t="str">
        <f>[1]数据处理!Y67</f>
        <v/>
      </c>
      <c r="Z67">
        <f>[1]数据处理!Z67</f>
        <v>0.2</v>
      </c>
      <c r="AA67">
        <f>[1]数据处理!AA67</f>
        <v>0.05</v>
      </c>
      <c r="AB67" t="str">
        <f>[1]数据处理!AB67</f>
        <v>N225</v>
      </c>
      <c r="AC67" t="str">
        <f>[1]数据处理!AC67</f>
        <v>PE</v>
      </c>
      <c r="AD67">
        <f>[1]数据处理!AD67</f>
        <v>15</v>
      </c>
      <c r="AE67" t="e">
        <f>[1]数据处理!AE67</f>
        <v>#DIV/0!</v>
      </c>
      <c r="AF67">
        <f>[1]数据处理!AF67</f>
        <v>0.7786</v>
      </c>
      <c r="AG67">
        <f>[1]数据处理!AG67</f>
        <v>0.7846</v>
      </c>
      <c r="AH67">
        <f>[1]数据处理!AH67</f>
        <v>0.79665</v>
      </c>
      <c r="AI67">
        <f>[1]数据处理!AI67</f>
        <v>0.8078</v>
      </c>
      <c r="AJ67">
        <f>[1]数据处理!AJ67</f>
        <v>0.795766666666667</v>
      </c>
      <c r="AK67">
        <f>[1]数据处理!AK67</f>
        <v>0.788408333333333</v>
      </c>
      <c r="AL67">
        <f>[1]数据处理!AL67</f>
        <v>0.799244</v>
      </c>
      <c r="AM67">
        <f>[1]数据处理!AM67</f>
        <v>0.741</v>
      </c>
      <c r="AN67">
        <f>[1]数据处理!AN67</f>
        <v>0.839</v>
      </c>
      <c r="AO67">
        <f>[1]数据处理!AO67</f>
        <v>0.736</v>
      </c>
      <c r="AP67">
        <f>[1]数据处理!AP67</f>
        <v>0.912</v>
      </c>
      <c r="AQ67">
        <f>[1]数据处理!AQ67</f>
        <v>-0.0738974970202622</v>
      </c>
      <c r="AR67">
        <f>[1]数据处理!AR67</f>
        <v>0.0305039787798409</v>
      </c>
      <c r="AS67">
        <f>[1]数据处理!AS67</f>
        <v>0.27554870280533</v>
      </c>
      <c r="AT67">
        <f>[1]数据处理!AT67</f>
        <v>0.143803454963199</v>
      </c>
      <c r="AU67" t="str">
        <f>[1]数据处理!AU67</f>
        <v/>
      </c>
      <c r="AV67" t="str">
        <f>[1]数据处理!AV67</f>
        <v/>
      </c>
      <c r="AW67" t="str">
        <f>[1]数据处理!AW67</f>
        <v/>
      </c>
      <c r="AX67" t="str">
        <f>[1]数据处理!AX67</f>
        <v/>
      </c>
      <c r="AY67">
        <f>[1]数据处理!AY67</f>
        <v>5</v>
      </c>
      <c r="AZ67" t="str">
        <f>[1]数据处理!AZ67</f>
        <v/>
      </c>
      <c r="BA67" t="str">
        <f>[1]数据处理!BA67</f>
        <v/>
      </c>
      <c r="BB67" t="str">
        <f>[1]数据处理!BB67</f>
        <v/>
      </c>
      <c r="BC67">
        <f>[1]数据处理!BC67</f>
        <v>9</v>
      </c>
    </row>
    <row r="68" spans="1:55">
      <c r="A68" s="15" t="str">
        <f>[1]数据处理!A68</f>
        <v>B</v>
      </c>
      <c r="B68" s="16" t="str">
        <f>[1]数据处理!B68</f>
        <v>建筑材料</v>
      </c>
      <c r="C68" s="16">
        <f>[1]数据处理!C68</f>
        <v>8572.63</v>
      </c>
      <c r="D68" s="16">
        <f>[1]数据处理!D68</f>
        <v>10488.8554674981</v>
      </c>
      <c r="E68" s="29">
        <f>[1]数据处理!E68</f>
        <v>1682.63367432657</v>
      </c>
      <c r="F68">
        <f>[1]数据处理!F68</f>
        <v>63</v>
      </c>
      <c r="G68" s="51" t="str">
        <f>[1]数据处理!G68</f>
        <v>SZ159745</v>
      </c>
      <c r="H68" s="52" t="str">
        <f>[1]数据处理!H68</f>
        <v>建材ETF</v>
      </c>
      <c r="I68" s="52" t="str">
        <f>[1]数据处理!I68</f>
        <v>建筑材料</v>
      </c>
      <c r="J68" s="52">
        <f>[1]数据处理!J68</f>
        <v>0.817</v>
      </c>
      <c r="K68" s="52">
        <f>[1]数据处理!K68</f>
        <v>14.8</v>
      </c>
      <c r="L68" s="59">
        <f>[1]数据处理!L68</f>
        <v>0.6844</v>
      </c>
      <c r="M68" s="52">
        <f>[1]数据处理!M68</f>
        <v>1.38</v>
      </c>
      <c r="N68" s="59">
        <f>[1]数据处理!N68</f>
        <v>0.2932</v>
      </c>
      <c r="O68" s="52">
        <f>[1]数据处理!O68</f>
        <v>0.0933</v>
      </c>
      <c r="P68" s="52">
        <f>[1]数据处理!P68</f>
        <v>0.0352</v>
      </c>
      <c r="Q68" s="73">
        <f>[1]数据处理!Q68</f>
        <v>18</v>
      </c>
      <c r="R68" s="74" t="str">
        <f>[1]数据处理!R68</f>
        <v>建材ETF</v>
      </c>
      <c r="S68" s="75">
        <f>[1]数据处理!S68</f>
        <v>0.776027240144845</v>
      </c>
      <c r="T68" s="75">
        <f>[1]数据处理!T68</f>
        <v>0.0854105404660943</v>
      </c>
      <c r="U68" s="75">
        <f>[1]数据处理!U68</f>
        <v>0.395285584768812</v>
      </c>
      <c r="V68" s="75">
        <f>[1]数据处理!V68</f>
        <v>0.259292837715322</v>
      </c>
      <c r="W68" s="75">
        <f>[1]数据处理!W68</f>
        <v>0.006</v>
      </c>
      <c r="X68" s="75" t="str">
        <f>[1]数据处理!X68</f>
        <v/>
      </c>
      <c r="Y68" s="80" t="str">
        <f>[1]数据处理!Y68</f>
        <v/>
      </c>
      <c r="Z68">
        <f>[1]数据处理!Z68</f>
        <v>0.5</v>
      </c>
      <c r="AA68">
        <f>[1]数据处理!AA68</f>
        <v>0.1</v>
      </c>
      <c r="AB68" t="str">
        <f>[1]数据处理!AB68</f>
        <v>931009</v>
      </c>
      <c r="AC68" t="str">
        <f>[1]数据处理!AC68</f>
        <v>PB</v>
      </c>
      <c r="AD68">
        <f>[1]数据处理!AD68</f>
        <v>1.5</v>
      </c>
      <c r="AE68">
        <f>[1]数据处理!AE68</f>
        <v>1.58628081457663</v>
      </c>
      <c r="AF68">
        <f>[1]数据处理!AF68</f>
        <v>0.8064</v>
      </c>
      <c r="AG68">
        <f>[1]数据处理!AG68</f>
        <v>0.7936</v>
      </c>
      <c r="AH68">
        <f>[1]数据处理!AH68</f>
        <v>0.7994</v>
      </c>
      <c r="AI68">
        <f>[1]数据处理!AI68</f>
        <v>0.802133333333333</v>
      </c>
      <c r="AJ68">
        <f>[1]数据处理!AJ68</f>
        <v>0.7697</v>
      </c>
      <c r="AK68">
        <f>[1]数据处理!AK68</f>
        <v>0.796425</v>
      </c>
      <c r="AL68">
        <f>[1]数据处理!AL68</f>
        <v>0.860952</v>
      </c>
      <c r="AM68">
        <f>[1]数据处理!AM68</f>
        <v>0.667</v>
      </c>
      <c r="AN68">
        <f>[1]数据处理!AN68</f>
        <v>0.881</v>
      </c>
      <c r="AO68">
        <f>[1]数据处理!AO68</f>
        <v>0.667</v>
      </c>
      <c r="AP68">
        <f>[1]数据处理!AP68</f>
        <v>1.028</v>
      </c>
      <c r="AQ68">
        <f>[1]数据处理!AQ68</f>
        <v>0.0555555555555555</v>
      </c>
      <c r="AR68">
        <f>[1]数据处理!AR68</f>
        <v>0.0806878306878306</v>
      </c>
      <c r="AS68">
        <f>[1]数据处理!AS68</f>
        <v>0.286781784928148</v>
      </c>
      <c r="AT68">
        <f>[1]数据处理!AT68</f>
        <v>0.282303089169197</v>
      </c>
      <c r="AU68">
        <f>[1]数据处理!AU68</f>
        <v>1</v>
      </c>
      <c r="AV68" t="str">
        <f>[1]数据处理!AV68</f>
        <v/>
      </c>
      <c r="AW68" t="str">
        <f>[1]数据处理!AW68</f>
        <v/>
      </c>
      <c r="AX68" t="str">
        <f>[1]数据处理!AX68</f>
        <v/>
      </c>
      <c r="AY68" t="str">
        <f>[1]数据处理!AY68</f>
        <v/>
      </c>
      <c r="AZ68" t="str">
        <f>[1]数据处理!AZ68</f>
        <v/>
      </c>
      <c r="BA68" t="str">
        <f>[1]数据处理!BA68</f>
        <v/>
      </c>
      <c r="BB68">
        <f>[1]数据处理!BB68</f>
        <v>8</v>
      </c>
      <c r="BC68" t="str">
        <f>[1]数据处理!BC68</f>
        <v/>
      </c>
    </row>
    <row r="69" spans="1:55">
      <c r="A69" s="13" t="str">
        <f>[1]数据处理!A69</f>
        <v/>
      </c>
      <c r="B69" s="14" t="str">
        <f>[1]数据处理!B69</f>
        <v>CS计算机</v>
      </c>
      <c r="C69" s="14">
        <f>[1]数据处理!C69</f>
        <v>6690.05</v>
      </c>
      <c r="D69" s="14">
        <f>[1]数据处理!D69</f>
        <v>7600.43009511586</v>
      </c>
      <c r="E69" s="28">
        <f>[1]数据处理!E69</f>
        <v>1270.59839480701</v>
      </c>
      <c r="F69">
        <f>[1]数据处理!F69</f>
        <v>64</v>
      </c>
      <c r="G69" s="49" t="str">
        <f>[1]数据处理!G69</f>
        <v>SZ159998</v>
      </c>
      <c r="H69" s="50" t="str">
        <f>[1]数据处理!H69</f>
        <v>计算机ETF</v>
      </c>
      <c r="I69" s="50" t="str">
        <f>[1]数据处理!I69</f>
        <v>CS计算机</v>
      </c>
      <c r="J69" s="50">
        <f>[1]数据处理!J69</f>
        <v>0.836</v>
      </c>
      <c r="K69" s="50">
        <f>[1]数据处理!K69</f>
        <v>49.38</v>
      </c>
      <c r="L69" s="58">
        <f>[1]数据处理!L69</f>
        <v>0.3677</v>
      </c>
      <c r="M69" s="50">
        <f>[1]数据处理!M69</f>
        <v>3.88</v>
      </c>
      <c r="N69" s="58">
        <f>[1]数据处理!N69</f>
        <v>0.2001</v>
      </c>
      <c r="O69" s="50">
        <f>[1]数据处理!O69</f>
        <v>0.0785</v>
      </c>
      <c r="P69" s="50">
        <f>[1]数据处理!P69</f>
        <v>0.0087</v>
      </c>
      <c r="Q69" s="70">
        <f>[1]数据处理!Q69</f>
        <v>1</v>
      </c>
      <c r="R69" s="71" t="str">
        <f>[1]数据处理!R69</f>
        <v>计算机ETF</v>
      </c>
      <c r="S69" s="72">
        <f>[1]数据处理!S69</f>
        <v>0.789699509454483</v>
      </c>
      <c r="T69" s="72">
        <f>[1]数据处理!T69</f>
        <v>0.150861305585822</v>
      </c>
      <c r="U69" s="72">
        <f>[1]数据处理!U69</f>
        <v>0.489393939393939</v>
      </c>
      <c r="V69" s="72">
        <f>[1]数据处理!V69</f>
        <v>0.366666666666667</v>
      </c>
      <c r="W69" s="72">
        <f>[1]数据处理!W69</f>
        <v>0.006</v>
      </c>
      <c r="X69" s="72" t="str">
        <f>[1]数据处理!X69</f>
        <v/>
      </c>
      <c r="Y69" s="79" t="str">
        <f>[1]数据处理!Y69</f>
        <v/>
      </c>
      <c r="Z69">
        <f>[1]数据处理!Z69</f>
        <v>0.5</v>
      </c>
      <c r="AA69">
        <f>[1]数据处理!AA69</f>
        <v>0.1</v>
      </c>
      <c r="AB69" t="str">
        <f>[1]数据处理!AB69</f>
        <v>930651</v>
      </c>
      <c r="AC69" t="str">
        <f>[1]数据处理!AC69</f>
        <v>PE</v>
      </c>
      <c r="AD69">
        <f>[1]数据处理!AD69</f>
        <v>50</v>
      </c>
      <c r="AE69">
        <f>[1]数据处理!AE69</f>
        <v>6.29044585987261</v>
      </c>
      <c r="AF69">
        <f>[1]数据处理!AF69</f>
        <v>0.836</v>
      </c>
      <c r="AG69">
        <f>[1]数据处理!AG69</f>
        <v>0.8155</v>
      </c>
      <c r="AH69">
        <f>[1]数据处理!AH69</f>
        <v>0.8056</v>
      </c>
      <c r="AI69">
        <f>[1]数据处理!AI69</f>
        <v>0.8094</v>
      </c>
      <c r="AJ69">
        <f>[1]数据处理!AJ69</f>
        <v>0.807116666666666</v>
      </c>
      <c r="AK69">
        <f>[1]数据处理!AK69</f>
        <v>0.787366666666667</v>
      </c>
      <c r="AL69">
        <f>[1]数据处理!AL69</f>
        <v>0.8305</v>
      </c>
      <c r="AM69">
        <f>[1]数据处理!AM69</f>
        <v>0.684</v>
      </c>
      <c r="AN69">
        <f>[1]数据处理!AN69</f>
        <v>0.86</v>
      </c>
      <c r="AO69">
        <f>[1]数据处理!AO69</f>
        <v>0.674</v>
      </c>
      <c r="AP69">
        <f>[1]数据处理!AP69</f>
        <v>1.1</v>
      </c>
      <c r="AQ69">
        <f>[1]数据处理!AQ69</f>
        <v>0.0582278481012657</v>
      </c>
      <c r="AR69">
        <f>[1]数据处理!AR69</f>
        <v>0.0971128608923884</v>
      </c>
      <c r="AS69">
        <f>[1]数据处理!AS69</f>
        <v>0.462473511965754</v>
      </c>
      <c r="AT69">
        <f>[1]数据处理!AT69</f>
        <v>0.358540190158317</v>
      </c>
      <c r="AU69">
        <f>[1]数据处理!AU69</f>
        <v>1</v>
      </c>
      <c r="AV69" t="str">
        <f>[1]数据处理!AV69</f>
        <v/>
      </c>
      <c r="AW69" t="str">
        <f>[1]数据处理!AW69</f>
        <v/>
      </c>
      <c r="AX69" t="str">
        <f>[1]数据处理!AX69</f>
        <v/>
      </c>
      <c r="AY69" t="str">
        <f>[1]数据处理!AY69</f>
        <v/>
      </c>
      <c r="AZ69" t="str">
        <f>[1]数据处理!AZ69</f>
        <v/>
      </c>
      <c r="BA69" t="str">
        <f>[1]数据处理!BA69</f>
        <v/>
      </c>
      <c r="BB69" t="str">
        <f>[1]数据处理!BB69</f>
        <v/>
      </c>
      <c r="BC69" t="str">
        <f>[1]数据处理!BC69</f>
        <v/>
      </c>
    </row>
    <row r="70" spans="1:55">
      <c r="A70" s="15" t="str">
        <f>[1]数据处理!A70</f>
        <v/>
      </c>
      <c r="B70" s="16" t="str">
        <f>[1]数据处理!B70</f>
        <v>中证800</v>
      </c>
      <c r="C70" s="16">
        <f>[1]数据处理!C70</f>
        <v>4351.75</v>
      </c>
      <c r="D70" s="16">
        <f>[1]数据处理!D70</f>
        <v>4947.73629149278</v>
      </c>
      <c r="E70" s="29">
        <f>[1]数据处理!E70</f>
        <v>598.384558934828</v>
      </c>
      <c r="F70">
        <f>[1]数据处理!F70</f>
        <v>65</v>
      </c>
      <c r="G70" s="51" t="str">
        <f>[1]数据处理!G70</f>
        <v>SH515800</v>
      </c>
      <c r="H70" s="52" t="str">
        <f>[1]数据处理!H70</f>
        <v>800ETF</v>
      </c>
      <c r="I70" s="52" t="str">
        <f>[1]数据处理!I70</f>
        <v>中证800</v>
      </c>
      <c r="J70" s="52">
        <f>[1]数据处理!J70</f>
        <v>1.113</v>
      </c>
      <c r="K70" s="52">
        <f>[1]数据处理!K70</f>
        <v>12.9</v>
      </c>
      <c r="L70" s="59">
        <f>[1]数据处理!L70</f>
        <v>0.2767</v>
      </c>
      <c r="M70" s="52">
        <f>[1]数据处理!M70</f>
        <v>1.32</v>
      </c>
      <c r="N70" s="59">
        <f>[1]数据处理!N70</f>
        <v>0.0483</v>
      </c>
      <c r="O70" s="52">
        <f>[1]数据处理!O70</f>
        <v>0.1025</v>
      </c>
      <c r="P70" s="52">
        <f>[1]数据处理!P70</f>
        <v>0.0255</v>
      </c>
      <c r="Q70" s="73">
        <f>[1]数据处理!Q70</f>
        <v>1</v>
      </c>
      <c r="R70" s="74" t="str">
        <f>[1]数据处理!R70</f>
        <v>800ETF</v>
      </c>
      <c r="S70" s="75">
        <f>[1]数据处理!S70</f>
        <v>1.21953499104001</v>
      </c>
      <c r="T70" s="75">
        <f>[1]数据处理!T70</f>
        <v>0.130122708170561</v>
      </c>
      <c r="U70" s="75">
        <f>[1]数据处理!U70</f>
        <v>0.305108467459762</v>
      </c>
      <c r="V70" s="75">
        <f>[1]数据处理!V70</f>
        <v>0.221133659902029</v>
      </c>
      <c r="W70" s="75">
        <f>[1]数据处理!W70</f>
        <v>0.002</v>
      </c>
      <c r="X70" s="75" t="str">
        <f>[1]数据处理!X70</f>
        <v/>
      </c>
      <c r="Y70" s="80" t="str">
        <f>[1]数据处理!Y70</f>
        <v/>
      </c>
      <c r="Z70">
        <f>[1]数据处理!Z70</f>
        <v>0.15</v>
      </c>
      <c r="AA70">
        <f>[1]数据处理!AA70</f>
        <v>0.05</v>
      </c>
      <c r="AB70" t="str">
        <f>[1]数据处理!AB70</f>
        <v>000906</v>
      </c>
      <c r="AC70" t="str">
        <f>[1]数据处理!AC70</f>
        <v>PE</v>
      </c>
      <c r="AD70">
        <f>[1]数据处理!AD70</f>
        <v>13</v>
      </c>
      <c r="AE70">
        <f>[1]数据处理!AE70</f>
        <v>1.25853658536585</v>
      </c>
      <c r="AF70">
        <f>[1]数据处理!AF70</f>
        <v>1.096</v>
      </c>
      <c r="AG70">
        <f>[1]数据处理!AG70</f>
        <v>1.0842</v>
      </c>
      <c r="AH70">
        <f>[1]数据处理!AH70</f>
        <v>1.0835</v>
      </c>
      <c r="AI70">
        <f>[1]数据处理!AI70</f>
        <v>1.08643333333333</v>
      </c>
      <c r="AJ70">
        <f>[1]数据处理!AJ70</f>
        <v>1.06858333333333</v>
      </c>
      <c r="AK70">
        <f>[1]数据处理!AK70</f>
        <v>1.09609166666667</v>
      </c>
      <c r="AL70">
        <f>[1]数据处理!AL70</f>
        <v>1.135548</v>
      </c>
      <c r="AM70">
        <f>[1]数据处理!AM70</f>
        <v>0.993</v>
      </c>
      <c r="AN70">
        <f>[1]数据处理!AN70</f>
        <v>1.174</v>
      </c>
      <c r="AO70">
        <f>[1]数据处理!AO70</f>
        <v>0.993</v>
      </c>
      <c r="AP70">
        <f>[1]数据处理!AP70</f>
        <v>1.331</v>
      </c>
      <c r="AQ70">
        <f>[1]数据处理!AQ70</f>
        <v>0.0579847908745247</v>
      </c>
      <c r="AR70">
        <f>[1]数据处理!AR70</f>
        <v>0.0392156862745098</v>
      </c>
      <c r="AS70">
        <f>[1]数据处理!AS70</f>
        <v>0.262509797647012</v>
      </c>
      <c r="AT70">
        <f>[1]数据处理!AT70</f>
        <v>0.197815367026821</v>
      </c>
      <c r="AU70">
        <f>[1]数据处理!AU70</f>
        <v>1</v>
      </c>
      <c r="AV70" t="str">
        <f>[1]数据处理!AV70</f>
        <v/>
      </c>
      <c r="AW70" t="str">
        <f>[1]数据处理!AW70</f>
        <v/>
      </c>
      <c r="AX70" t="str">
        <f>[1]数据处理!AX70</f>
        <v/>
      </c>
      <c r="AY70" t="str">
        <f>[1]数据处理!AY70</f>
        <v/>
      </c>
      <c r="AZ70" t="str">
        <f>[1]数据处理!AZ70</f>
        <v/>
      </c>
      <c r="BA70" t="str">
        <f>[1]数据处理!BA70</f>
        <v/>
      </c>
      <c r="BB70" t="str">
        <f>[1]数据处理!BB70</f>
        <v/>
      </c>
      <c r="BC70" t="str">
        <f>[1]数据处理!BC70</f>
        <v/>
      </c>
    </row>
    <row r="71" spans="1:55">
      <c r="A71" s="13" t="str">
        <f>[1]数据处理!A71</f>
        <v/>
      </c>
      <c r="B71" s="14" t="str">
        <f>[1]数据处理!B71</f>
        <v>中证数据</v>
      </c>
      <c r="C71" s="14">
        <f>[1]数据处理!C71</f>
        <v>2721.42</v>
      </c>
      <c r="D71" s="14">
        <f>[1]数据处理!D71</f>
        <v>2326.93377378408</v>
      </c>
      <c r="E71" s="28">
        <f>[1]数据处理!E71</f>
        <v>473.737468316513</v>
      </c>
      <c r="F71">
        <f>[1]数据处理!F71</f>
        <v>66</v>
      </c>
      <c r="G71" s="49" t="str">
        <f>[1]数据处理!G71</f>
        <v>SH515400</v>
      </c>
      <c r="H71" s="50" t="str">
        <f>[1]数据处理!H71</f>
        <v>大数据ETF</v>
      </c>
      <c r="I71" s="50" t="str">
        <f>[1]数据处理!I71</f>
        <v>中证数据</v>
      </c>
      <c r="J71" s="50">
        <f>[1]数据处理!J71</f>
        <v>0.792</v>
      </c>
      <c r="K71" s="50">
        <f>[1]数据处理!K71</f>
        <v>79.83</v>
      </c>
      <c r="L71" s="58">
        <f>[1]数据处理!L71</f>
        <v>0.765</v>
      </c>
      <c r="M71" s="50">
        <f>[1]数据处理!M71</f>
        <v>3.65</v>
      </c>
      <c r="N71" s="58">
        <f>[1]数据处理!N71</f>
        <v>0.5901</v>
      </c>
      <c r="O71" s="50">
        <f>[1]数据处理!O71</f>
        <v>0.0457</v>
      </c>
      <c r="P71" s="50">
        <f>[1]数据处理!P71</f>
        <v>0.004</v>
      </c>
      <c r="Q71" s="70" t="str">
        <f>[1]数据处理!Q71</f>
        <v/>
      </c>
      <c r="R71" s="71" t="str">
        <f>[1]数据处理!R71</f>
        <v>大数据ETF</v>
      </c>
      <c r="S71" s="72">
        <f>[1]数据处理!S71</f>
        <v>0.687234541794727</v>
      </c>
      <c r="T71" s="72">
        <f>[1]数据处理!T71</f>
        <v>0.124756677134337</v>
      </c>
      <c r="U71" s="72">
        <f>[1]数据处理!U71</f>
        <v>0.427063339731286</v>
      </c>
      <c r="V71" s="72">
        <f>[1]数据处理!V71</f>
        <v>0.239923224568138</v>
      </c>
      <c r="W71" s="72">
        <f>[1]数据处理!W71</f>
        <v>0.006</v>
      </c>
      <c r="X71" s="72" t="str">
        <f>[1]数据处理!X71</f>
        <v/>
      </c>
      <c r="Y71" s="79" t="str">
        <f>[1]数据处理!Y71</f>
        <v/>
      </c>
      <c r="Z71">
        <f>[1]数据处理!Z71</f>
        <v>0.5</v>
      </c>
      <c r="AA71">
        <f>[1]数据处理!AA71</f>
        <v>0.1</v>
      </c>
      <c r="AB71" t="str">
        <f>[1]数据处理!AB71</f>
        <v>930902</v>
      </c>
      <c r="AC71" t="str">
        <f>[1]数据处理!AC71</f>
        <v>PE</v>
      </c>
      <c r="AD71">
        <f>[1]数据处理!AD71</f>
        <v>45</v>
      </c>
      <c r="AE71">
        <f>[1]数据处理!AE71</f>
        <v>17.4682713347921</v>
      </c>
      <c r="AF71">
        <f>[1]数据处理!AF71</f>
        <v>0.7928</v>
      </c>
      <c r="AG71">
        <f>[1]数据处理!AG71</f>
        <v>0.7627</v>
      </c>
      <c r="AH71">
        <f>[1]数据处理!AH71</f>
        <v>0.7477</v>
      </c>
      <c r="AI71">
        <f>[1]数据处理!AI71</f>
        <v>0.7489</v>
      </c>
      <c r="AJ71">
        <f>[1]数据处理!AJ71</f>
        <v>0.7405</v>
      </c>
      <c r="AK71">
        <f>[1]数据处理!AK71</f>
        <v>0.7198</v>
      </c>
      <c r="AL71">
        <f>[1]数据处理!AL71</f>
        <v>0.761076</v>
      </c>
      <c r="AM71">
        <f>[1]数据处理!AM71</f>
        <v>0.612</v>
      </c>
      <c r="AN71">
        <f>[1]数据处理!AN71</f>
        <v>0.797</v>
      </c>
      <c r="AO71">
        <f>[1]数据处理!AO71</f>
        <v>0.597</v>
      </c>
      <c r="AP71">
        <f>[1]数据处理!AP71</f>
        <v>1.016</v>
      </c>
      <c r="AQ71">
        <f>[1]数据处理!AQ71</f>
        <v>0.0894085281980744</v>
      </c>
      <c r="AR71">
        <f>[1]数据处理!AR71</f>
        <v>0.166421207658321</v>
      </c>
      <c r="AS71">
        <f>[1]数据处理!AS71</f>
        <v>0.437198221429278</v>
      </c>
      <c r="AT71">
        <f>[1]数据处理!AT71</f>
        <v>0.384009777358832</v>
      </c>
      <c r="AU71" t="str">
        <f>[1]数据处理!AU71</f>
        <v/>
      </c>
      <c r="AV71" t="str">
        <f>[1]数据处理!AV71</f>
        <v/>
      </c>
      <c r="AW71" t="str">
        <f>[1]数据处理!AW71</f>
        <v/>
      </c>
      <c r="AX71" t="str">
        <f>[1]数据处理!AX71</f>
        <v/>
      </c>
      <c r="AY71" t="str">
        <f>[1]数据处理!AY71</f>
        <v/>
      </c>
      <c r="AZ71" t="str">
        <f>[1]数据处理!AZ71</f>
        <v/>
      </c>
      <c r="BA71" t="str">
        <f>[1]数据处理!BA71</f>
        <v/>
      </c>
      <c r="BB71" t="str">
        <f>[1]数据处理!BB71</f>
        <v/>
      </c>
      <c r="BC71" t="str">
        <f>[1]数据处理!BC71</f>
        <v/>
      </c>
    </row>
    <row r="72" spans="1:55">
      <c r="A72" s="15" t="str">
        <f>[1]数据处理!A72</f>
        <v/>
      </c>
      <c r="B72" s="16" t="str">
        <f>[1]数据处理!B72</f>
        <v>智能制造</v>
      </c>
      <c r="C72" s="16">
        <f>[1]数据处理!C72</f>
        <v>3058.48</v>
      </c>
      <c r="D72" s="16">
        <f>[1]数据处理!D72</f>
        <v>3155.55428309126</v>
      </c>
      <c r="E72" s="29">
        <f>[1]数据处理!E72</f>
        <v>446.145809882322</v>
      </c>
      <c r="F72">
        <f>[1]数据处理!F72</f>
        <v>67</v>
      </c>
      <c r="G72" s="51" t="str">
        <f>[1]数据处理!G72</f>
        <v>SH516800</v>
      </c>
      <c r="H72" s="52" t="str">
        <f>[1]数据处理!H72</f>
        <v>智能制造ETF</v>
      </c>
      <c r="I72" s="52" t="str">
        <f>[1]数据处理!I72</f>
        <v>智能制造</v>
      </c>
      <c r="J72" s="52">
        <f>[1]数据处理!J72</f>
        <v>0.93</v>
      </c>
      <c r="K72" s="52">
        <f>[1]数据处理!K72</f>
        <v>28.65</v>
      </c>
      <c r="L72" s="59">
        <f>[1]数据处理!L72</f>
        <v>0.6463</v>
      </c>
      <c r="M72" s="52">
        <f>[1]数据处理!M72</f>
        <v>3.5</v>
      </c>
      <c r="N72" s="59">
        <f>[1]数据处理!N72</f>
        <v>0.5935</v>
      </c>
      <c r="O72" s="52">
        <f>[1]数据处理!O72</f>
        <v>0.122</v>
      </c>
      <c r="P72" s="52">
        <f>[1]数据处理!P72</f>
        <v>0.0118</v>
      </c>
      <c r="Q72" s="73" t="str">
        <f>[1]数据处理!Q72</f>
        <v/>
      </c>
      <c r="R72" s="74" t="str">
        <f>[1]数据处理!R72</f>
        <v>智能制造ETF</v>
      </c>
      <c r="S72" s="75">
        <f>[1]数据处理!S72</f>
        <v>0.962962005272685</v>
      </c>
      <c r="T72" s="75">
        <f>[1]数据处理!T72</f>
        <v>0.131643510384202</v>
      </c>
      <c r="U72" s="75">
        <f>[1]数据处理!U72</f>
        <v>0.397426192278577</v>
      </c>
      <c r="V72" s="75">
        <f>[1]数据处理!V72</f>
        <v>0.295987887963664</v>
      </c>
      <c r="W72" s="75">
        <f>[1]数据处理!W72</f>
        <v>0.006</v>
      </c>
      <c r="X72" s="75" t="str">
        <f>[1]数据处理!X72</f>
        <v/>
      </c>
      <c r="Y72" s="80" t="str">
        <f>[1]数据处理!Y72</f>
        <v/>
      </c>
      <c r="Z72">
        <f>[1]数据处理!Z72</f>
        <v>0.5</v>
      </c>
      <c r="AA72">
        <f>[1]数据处理!AA72</f>
        <v>0.1</v>
      </c>
      <c r="AB72" t="str">
        <f>[1]数据处理!AB72</f>
        <v>930850</v>
      </c>
      <c r="AC72" t="str">
        <f>[1]数据处理!AC72</f>
        <v>PE</v>
      </c>
      <c r="AD72">
        <f>[1]数据处理!AD72</f>
        <v>22</v>
      </c>
      <c r="AE72">
        <f>[1]数据处理!AE72</f>
        <v>2.3483606557377</v>
      </c>
      <c r="AF72">
        <f>[1]数据处理!AF72</f>
        <v>0.92</v>
      </c>
      <c r="AG72">
        <f>[1]数据处理!AG72</f>
        <v>0.9111</v>
      </c>
      <c r="AH72">
        <f>[1]数据处理!AH72</f>
        <v>0.91345</v>
      </c>
      <c r="AI72">
        <f>[1]数据处理!AI72</f>
        <v>0.9217</v>
      </c>
      <c r="AJ72">
        <f>[1]数据处理!AJ72</f>
        <v>0.931316666666667</v>
      </c>
      <c r="AK72">
        <f>[1]数据处理!AK72</f>
        <v>0.954141666666667</v>
      </c>
      <c r="AL72">
        <f>[1]数据处理!AL72</f>
        <v>0.985756</v>
      </c>
      <c r="AM72">
        <f>[1]数据处理!AM72</f>
        <v>0.84</v>
      </c>
      <c r="AN72">
        <f>[1]数据处理!AN72</f>
        <v>1.073</v>
      </c>
      <c r="AO72">
        <f>[1]数据处理!AO72</f>
        <v>0.796</v>
      </c>
      <c r="AP72">
        <f>[1]数据处理!AP72</f>
        <v>1.242</v>
      </c>
      <c r="AQ72">
        <f>[1]数据处理!AQ72</f>
        <v>0.0086767895878525</v>
      </c>
      <c r="AR72">
        <f>[1]数据处理!AR72</f>
        <v>0.0152838427947598</v>
      </c>
      <c r="AS72">
        <f>[1]数据处理!AS72</f>
        <v>0.376993491577217</v>
      </c>
      <c r="AT72">
        <f>[1]数据处理!AT72</f>
        <v>0.265302408554069</v>
      </c>
      <c r="AU72" t="str">
        <f>[1]数据处理!AU72</f>
        <v/>
      </c>
      <c r="AV72" t="str">
        <f>[1]数据处理!AV72</f>
        <v/>
      </c>
      <c r="AW72" t="str">
        <f>[1]数据处理!AW72</f>
        <v/>
      </c>
      <c r="AX72" t="str">
        <f>[1]数据处理!AX72</f>
        <v/>
      </c>
      <c r="AY72" t="str">
        <f>[1]数据处理!AY72</f>
        <v/>
      </c>
      <c r="AZ72" t="str">
        <f>[1]数据处理!AZ72</f>
        <v/>
      </c>
      <c r="BA72" t="str">
        <f>[1]数据处理!BA72</f>
        <v/>
      </c>
      <c r="BB72" t="str">
        <f>[1]数据处理!BB72</f>
        <v/>
      </c>
      <c r="BC72" t="str">
        <f>[1]数据处理!BC72</f>
        <v/>
      </c>
    </row>
    <row r="73" spans="1:55">
      <c r="A73" s="13" t="str">
        <f>[1]数据处理!A73</f>
        <v>B</v>
      </c>
      <c r="B73" s="14" t="str">
        <f>[1]数据处理!B73</f>
        <v>全指家电</v>
      </c>
      <c r="C73" s="14">
        <f>[1]数据处理!C73</f>
        <v>9381.07</v>
      </c>
      <c r="D73" s="14">
        <f>[1]数据处理!D73</f>
        <v>11262.0127702185</v>
      </c>
      <c r="E73" s="28">
        <f>[1]数据处理!E73</f>
        <v>1751.32436318625</v>
      </c>
      <c r="F73">
        <f>[1]数据处理!F73</f>
        <v>68</v>
      </c>
      <c r="G73" s="49" t="str">
        <f>[1]数据处理!G73</f>
        <v>SZ159996</v>
      </c>
      <c r="H73" s="50" t="str">
        <f>[1]数据处理!H73</f>
        <v>家电ETF</v>
      </c>
      <c r="I73" s="50" t="str">
        <f>[1]数据处理!I73</f>
        <v>全指家电</v>
      </c>
      <c r="J73" s="50">
        <f>[1]数据处理!J73</f>
        <v>1.052</v>
      </c>
      <c r="K73" s="50">
        <f>[1]数据处理!K73</f>
        <v>16.02</v>
      </c>
      <c r="L73" s="58">
        <f>[1]数据处理!L73</f>
        <v>0.6744</v>
      </c>
      <c r="M73" s="50">
        <f>[1]数据处理!M73</f>
        <v>2.81</v>
      </c>
      <c r="N73" s="58">
        <f>[1]数据处理!N73</f>
        <v>0.6256</v>
      </c>
      <c r="O73" s="50">
        <f>[1]数据处理!O73</f>
        <v>0.1753</v>
      </c>
      <c r="P73" s="50">
        <f>[1]数据处理!P73</f>
        <v>0.0302</v>
      </c>
      <c r="Q73" s="70">
        <f>[1]数据处理!Q73</f>
        <v>8</v>
      </c>
      <c r="R73" s="71" t="str">
        <f>[1]数据处理!R73</f>
        <v>家电ETF</v>
      </c>
      <c r="S73" s="72">
        <f>[1]数据处理!S73</f>
        <v>1.11199106058446</v>
      </c>
      <c r="T73" s="72">
        <f>[1]数据处理!T73</f>
        <v>0.164196497488317</v>
      </c>
      <c r="U73" s="72">
        <f>[1]数据处理!U73</f>
        <v>0.396125584502338</v>
      </c>
      <c r="V73" s="72">
        <f>[1]数据处理!V73</f>
        <v>0.297261189044756</v>
      </c>
      <c r="W73" s="72">
        <f>[1]数据处理!W73</f>
        <v>0.006</v>
      </c>
      <c r="X73" s="72" t="str">
        <f>[1]数据处理!X73</f>
        <v/>
      </c>
      <c r="Y73" s="79" t="str">
        <f>[1]数据处理!Y73</f>
        <v/>
      </c>
      <c r="Z73">
        <f>[1]数据处理!Z73</f>
        <v>0.5</v>
      </c>
      <c r="AA73">
        <f>[1]数据处理!AA73</f>
        <v>0.1</v>
      </c>
      <c r="AB73" t="str">
        <f>[1]数据处理!AB73</f>
        <v>930697</v>
      </c>
      <c r="AC73" t="str">
        <f>[1]数据处理!AC73</f>
        <v>PE</v>
      </c>
      <c r="AD73">
        <f>[1]数据处理!AD73</f>
        <v>12</v>
      </c>
      <c r="AE73">
        <f>[1]数据处理!AE73</f>
        <v>0.913861950941243</v>
      </c>
      <c r="AF73">
        <f>[1]数据处理!AF73</f>
        <v>1.0388</v>
      </c>
      <c r="AG73">
        <f>[1]数据处理!AG73</f>
        <v>1.0256</v>
      </c>
      <c r="AH73">
        <f>[1]数据处理!AH73</f>
        <v>1.02945</v>
      </c>
      <c r="AI73">
        <f>[1]数据处理!AI73</f>
        <v>1.02953333333333</v>
      </c>
      <c r="AJ73">
        <f>[1]数据处理!AJ73</f>
        <v>1.00473333333333</v>
      </c>
      <c r="AK73">
        <f>[1]数据处理!AK73</f>
        <v>1.04790833333333</v>
      </c>
      <c r="AL73">
        <f>[1]数据处理!AL73</f>
        <v>1.069088</v>
      </c>
      <c r="AM73">
        <f>[1]数据处理!AM73</f>
        <v>0.904</v>
      </c>
      <c r="AN73">
        <f>[1]数据处理!AN73</f>
        <v>1.137</v>
      </c>
      <c r="AO73">
        <f>[1]数据处理!AO73</f>
        <v>0.904</v>
      </c>
      <c r="AP73">
        <f>[1]数据处理!AP73</f>
        <v>1.316</v>
      </c>
      <c r="AQ73">
        <f>[1]数据处理!AQ73</f>
        <v>0.060483870967742</v>
      </c>
      <c r="AR73">
        <f>[1]数据处理!AR73</f>
        <v>0.0344149459193708</v>
      </c>
      <c r="AS73">
        <f>[1]数据处理!AS73</f>
        <v>0.397827320460068</v>
      </c>
      <c r="AT73">
        <f>[1]数据处理!AT73</f>
        <v>0.248225192711523</v>
      </c>
      <c r="AU73" t="str">
        <f>[1]数据处理!AU73</f>
        <v/>
      </c>
      <c r="AV73" t="str">
        <f>[1]数据处理!AV73</f>
        <v/>
      </c>
      <c r="AW73" t="str">
        <f>[1]数据处理!AW73</f>
        <v/>
      </c>
      <c r="AX73" t="str">
        <f>[1]数据处理!AX73</f>
        <v/>
      </c>
      <c r="AY73" t="str">
        <f>[1]数据处理!AY73</f>
        <v/>
      </c>
      <c r="AZ73" t="str">
        <f>[1]数据处理!AZ73</f>
        <v/>
      </c>
      <c r="BA73" t="str">
        <f>[1]数据处理!BA73</f>
        <v/>
      </c>
      <c r="BB73">
        <f>[1]数据处理!BB73</f>
        <v>8</v>
      </c>
      <c r="BC73" t="str">
        <f>[1]数据处理!BC73</f>
        <v/>
      </c>
    </row>
    <row r="74" spans="1:55">
      <c r="A74" s="15" t="str">
        <f>[1]数据处理!A74</f>
        <v/>
      </c>
      <c r="B74" s="16" t="str">
        <f>[1]数据处理!B74</f>
        <v>光伏产业</v>
      </c>
      <c r="C74" s="16">
        <f>[1]数据处理!C74</f>
        <v>4550.44</v>
      </c>
      <c r="D74" s="16">
        <f>[1]数据处理!D74</f>
        <v>5098.67986527654</v>
      </c>
      <c r="E74" s="29">
        <f>[1]数据处理!E74</f>
        <v>746.911251694636</v>
      </c>
      <c r="F74">
        <f>[1]数据处理!F74</f>
        <v>69</v>
      </c>
      <c r="G74" s="51" t="str">
        <f>[1]数据处理!G74</f>
        <v>SH515790</v>
      </c>
      <c r="H74" s="52" t="str">
        <f>[1]数据处理!H74</f>
        <v>光伏ETF</v>
      </c>
      <c r="I74" s="52" t="str">
        <f>[1]数据处理!I74</f>
        <v>光伏产业</v>
      </c>
      <c r="J74" s="52">
        <f>[1]数据处理!J74</f>
        <v>1.477</v>
      </c>
      <c r="K74" s="52">
        <f>[1]数据处理!K74</f>
        <v>23.74</v>
      </c>
      <c r="L74" s="59">
        <f>[1]数据处理!L74</f>
        <v>0.0366</v>
      </c>
      <c r="M74" s="52">
        <f>[1]数据处理!M74</f>
        <v>4.42</v>
      </c>
      <c r="N74" s="59">
        <f>[1]数据处理!N74</f>
        <v>0.6186</v>
      </c>
      <c r="O74" s="52">
        <f>[1]数据处理!O74</f>
        <v>0.1864</v>
      </c>
      <c r="P74" s="52">
        <f>[1]数据处理!P74</f>
        <v>0.0061</v>
      </c>
      <c r="Q74" s="73" t="str">
        <f>[1]数据处理!Q74</f>
        <v/>
      </c>
      <c r="R74" s="74" t="str">
        <f>[1]数据处理!R74</f>
        <v>光伏ETF</v>
      </c>
      <c r="S74" s="75">
        <f>[1]数据处理!S74</f>
        <v>1.65549648584207</v>
      </c>
      <c r="T74" s="75">
        <f>[1]数据处理!T74</f>
        <v>0.24440719123269</v>
      </c>
      <c r="U74" s="75">
        <f>[1]数据处理!U74</f>
        <v>0.444502893214098</v>
      </c>
      <c r="V74" s="75">
        <f>[1]数据处理!V74</f>
        <v>0.22304050499737</v>
      </c>
      <c r="W74" s="75">
        <f>[1]数据处理!W74</f>
        <v>0.006</v>
      </c>
      <c r="X74" s="75" t="str">
        <f>[1]数据处理!X74</f>
        <v/>
      </c>
      <c r="Y74" s="80" t="str">
        <f>[1]数据处理!Y74</f>
        <v/>
      </c>
      <c r="Z74">
        <f>[1]数据处理!Z74</f>
        <v>0.5</v>
      </c>
      <c r="AA74">
        <f>[1]数据处理!AA74</f>
        <v>0.1</v>
      </c>
      <c r="AB74" t="str">
        <f>[1]数据处理!AB74</f>
        <v>931151</v>
      </c>
      <c r="AC74" t="str">
        <f>[1]数据处理!AC74</f>
        <v>PB</v>
      </c>
      <c r="AD74">
        <f>[1]数据处理!AD74</f>
        <v>2</v>
      </c>
      <c r="AE74">
        <f>[1]数据处理!AE74</f>
        <v>1.27360515021459</v>
      </c>
      <c r="AF74">
        <f>[1]数据处理!AF74</f>
        <v>1.4152</v>
      </c>
      <c r="AG74">
        <f>[1]数据处理!AG74</f>
        <v>1.3872</v>
      </c>
      <c r="AH74">
        <f>[1]数据处理!AH74</f>
        <v>1.36285</v>
      </c>
      <c r="AI74">
        <f>[1]数据处理!AI74</f>
        <v>1.3903</v>
      </c>
      <c r="AJ74">
        <f>[1]数据处理!AJ74</f>
        <v>1.45953333333333</v>
      </c>
      <c r="AK74">
        <f>[1]数据处理!AK74</f>
        <v>1.563125</v>
      </c>
      <c r="AL74">
        <f>[1]数据处理!AL74</f>
        <v>1.510956</v>
      </c>
      <c r="AM74">
        <f>[1]数据处理!AM74</f>
        <v>1.252</v>
      </c>
      <c r="AN74">
        <f>[1]数据处理!AN74</f>
        <v>1.869</v>
      </c>
      <c r="AO74">
        <f>[1]数据处理!AO74</f>
        <v>1.056</v>
      </c>
      <c r="AP74">
        <f>[1]数据处理!AP74</f>
        <v>1.869</v>
      </c>
      <c r="AQ74">
        <f>[1]数据处理!AQ74</f>
        <v>0.0235620235620236</v>
      </c>
      <c r="AR74">
        <f>[1]数据处理!AR74</f>
        <v>-0.053811659192825</v>
      </c>
      <c r="AS74">
        <f>[1]数据处理!AS74</f>
        <v>0.504129153991434</v>
      </c>
      <c r="AT74">
        <f>[1]数据处理!AT74</f>
        <v>0.311251736338616</v>
      </c>
      <c r="AU74" t="str">
        <f>[1]数据处理!AU74</f>
        <v/>
      </c>
      <c r="AV74" t="str">
        <f>[1]数据处理!AV74</f>
        <v/>
      </c>
      <c r="AW74" t="str">
        <f>[1]数据处理!AW74</f>
        <v/>
      </c>
      <c r="AX74" t="str">
        <f>[1]数据处理!AX74</f>
        <v/>
      </c>
      <c r="AY74" t="str">
        <f>[1]数据处理!AY74</f>
        <v/>
      </c>
      <c r="AZ74" t="str">
        <f>[1]数据处理!AZ74</f>
        <v/>
      </c>
      <c r="BA74" t="str">
        <f>[1]数据处理!BA74</f>
        <v/>
      </c>
      <c r="BB74" t="str">
        <f>[1]数据处理!BB74</f>
        <v/>
      </c>
      <c r="BC74" t="str">
        <f>[1]数据处理!BC74</f>
        <v/>
      </c>
    </row>
    <row r="75" spans="1:55">
      <c r="A75" s="13" t="str">
        <f>[1]数据处理!A75</f>
        <v/>
      </c>
      <c r="B75" s="14" t="str">
        <f>[1]数据处理!B75</f>
        <v>全指可选</v>
      </c>
      <c r="C75" s="14">
        <f>[1]数据处理!C75</f>
        <v>4851.47</v>
      </c>
      <c r="D75" s="14">
        <f>[1]数据处理!D75</f>
        <v>4906.96537699206</v>
      </c>
      <c r="E75" s="28">
        <f>[1]数据处理!E75</f>
        <v>710.508768216162</v>
      </c>
      <c r="F75">
        <f>[1]数据处理!F75</f>
        <v>70</v>
      </c>
      <c r="G75" s="49" t="str">
        <f>[1]数据处理!G75</f>
        <v>SZ159936</v>
      </c>
      <c r="H75" s="50" t="str">
        <f>[1]数据处理!H75</f>
        <v>可选消费ETF</v>
      </c>
      <c r="I75" s="50" t="str">
        <f>[1]数据处理!I75</f>
        <v>全指可选</v>
      </c>
      <c r="J75" s="50">
        <f>[1]数据处理!J75</f>
        <v>1.726</v>
      </c>
      <c r="K75" s="50">
        <f>[1]数据处理!K75</f>
        <v>28.41</v>
      </c>
      <c r="L75" s="58">
        <f>[1]数据处理!L75</f>
        <v>0.7206</v>
      </c>
      <c r="M75" s="50">
        <f>[1]数据处理!M75</f>
        <v>2.55</v>
      </c>
      <c r="N75" s="58">
        <f>[1]数据处理!N75</f>
        <v>0.4613</v>
      </c>
      <c r="O75" s="50">
        <f>[1]数据处理!O75</f>
        <v>0.0908</v>
      </c>
      <c r="P75" s="50">
        <f>[1]数据处理!P75</f>
        <v>0.0177</v>
      </c>
      <c r="Q75" s="70" t="str">
        <f>[1]数据处理!Q75</f>
        <v/>
      </c>
      <c r="R75" s="71" t="str">
        <f>[1]数据处理!R75</f>
        <v>可选消费ETF</v>
      </c>
      <c r="S75" s="72">
        <f>[1]数据处理!S75</f>
        <v>1.78231001637402</v>
      </c>
      <c r="T75" s="72">
        <f>[1]数据处理!T75</f>
        <v>0.250894797781269</v>
      </c>
      <c r="U75" s="72">
        <f>[1]数据处理!U75</f>
        <v>0.370919881305638</v>
      </c>
      <c r="V75" s="72">
        <f>[1]数据处理!V75</f>
        <v>0.193457943925234</v>
      </c>
      <c r="W75" s="72">
        <f>[1]数据处理!W75</f>
        <v>0.006</v>
      </c>
      <c r="X75" s="72" t="str">
        <f>[1]数据处理!X75</f>
        <v/>
      </c>
      <c r="Y75" s="79" t="str">
        <f>[1]数据处理!Y75</f>
        <v/>
      </c>
      <c r="Z75">
        <f>[1]数据处理!Z75</f>
        <v>0.5</v>
      </c>
      <c r="AA75">
        <f>[1]数据处理!AA75</f>
        <v>0.1</v>
      </c>
      <c r="AB75" t="str">
        <f>[1]数据处理!AB75</f>
        <v>000989</v>
      </c>
      <c r="AC75" t="str">
        <f>[1]数据处理!AC75</f>
        <v>PE</v>
      </c>
      <c r="AD75">
        <f>[1]数据处理!AD75</f>
        <v>22</v>
      </c>
      <c r="AE75">
        <f>[1]数据处理!AE75</f>
        <v>3.12885462555066</v>
      </c>
      <c r="AF75">
        <f>[1]数据处理!AF75</f>
        <v>1.7008</v>
      </c>
      <c r="AG75">
        <f>[1]数据处理!AG75</f>
        <v>1.6855</v>
      </c>
      <c r="AH75">
        <f>[1]数据处理!AH75</f>
        <v>1.69225</v>
      </c>
      <c r="AI75">
        <f>[1]数据处理!AI75</f>
        <v>1.69183333333333</v>
      </c>
      <c r="AJ75">
        <f>[1]数据处理!AJ75</f>
        <v>1.65616666666667</v>
      </c>
      <c r="AK75">
        <f>[1]数据处理!AK75</f>
        <v>1.72109166666667</v>
      </c>
      <c r="AL75">
        <f>[1]数据处理!AL75</f>
        <v>1.740552</v>
      </c>
      <c r="AM75">
        <f>[1]数据处理!AM75</f>
        <v>1.508</v>
      </c>
      <c r="AN75">
        <f>[1]数据处理!AN75</f>
        <v>1.915</v>
      </c>
      <c r="AO75">
        <f>[1]数据处理!AO75</f>
        <v>1.47</v>
      </c>
      <c r="AP75">
        <f>[1]数据处理!AP75</f>
        <v>2.008</v>
      </c>
      <c r="AQ75">
        <f>[1]数据处理!AQ75</f>
        <v>0.0747198007471979</v>
      </c>
      <c r="AR75">
        <f>[1]数据处理!AR75</f>
        <v>0.0569503980404164</v>
      </c>
      <c r="AS75">
        <f>[1]数据处理!AS75</f>
        <v>0.244875247223863</v>
      </c>
      <c r="AT75">
        <f>[1]数据处理!AT75</f>
        <v>0.212330135409609</v>
      </c>
      <c r="AU75" t="str">
        <f>[1]数据处理!AU75</f>
        <v/>
      </c>
      <c r="AV75" t="str">
        <f>[1]数据处理!AV75</f>
        <v/>
      </c>
      <c r="AW75" t="str">
        <f>[1]数据处理!AW75</f>
        <v/>
      </c>
      <c r="AX75" t="str">
        <f>[1]数据处理!AX75</f>
        <v/>
      </c>
      <c r="AY75" t="str">
        <f>[1]数据处理!AY75</f>
        <v/>
      </c>
      <c r="AZ75" t="str">
        <f>[1]数据处理!AZ75</f>
        <v/>
      </c>
      <c r="BA75" t="str">
        <f>[1]数据处理!BA75</f>
        <v/>
      </c>
      <c r="BB75" t="str">
        <f>[1]数据处理!BB75</f>
        <v/>
      </c>
      <c r="BC75" t="str">
        <f>[1]数据处理!BC75</f>
        <v/>
      </c>
    </row>
    <row r="76" spans="1:55">
      <c r="A76" s="15" t="str">
        <f>[1]数据处理!A76</f>
        <v>S</v>
      </c>
      <c r="B76" s="16" t="str">
        <f>[1]数据处理!B76</f>
        <v>中证旅游</v>
      </c>
      <c r="C76" s="16">
        <f>[1]数据处理!C76</f>
        <v>4624.22</v>
      </c>
      <c r="D76" s="16">
        <f>[1]数据处理!D76</f>
        <v>3907.03468191137</v>
      </c>
      <c r="E76" s="29">
        <f>[1]数据处理!E76</f>
        <v>497.701168875883</v>
      </c>
      <c r="F76">
        <f>[1]数据处理!F76</f>
        <v>71</v>
      </c>
      <c r="G76" s="51" t="str">
        <f>[1]数据处理!G76</f>
        <v>SZ159766</v>
      </c>
      <c r="H76" s="52" t="str">
        <f>[1]数据处理!H76</f>
        <v>旅游ETF</v>
      </c>
      <c r="I76" s="52" t="str">
        <f>[1]数据处理!I76</f>
        <v>中证旅游</v>
      </c>
      <c r="J76" s="52">
        <f>[1]数据处理!J76</f>
        <v>1.112</v>
      </c>
      <c r="K76" s="52">
        <f>[1]数据处理!K76</f>
        <v>-1</v>
      </c>
      <c r="L76" s="59">
        <f>[1]数据处理!L76</f>
        <v>0.776</v>
      </c>
      <c r="M76" s="52">
        <f>[1]数据处理!M76</f>
        <v>3.64</v>
      </c>
      <c r="N76" s="59">
        <f>[1]数据处理!N76</f>
        <v>0.7967</v>
      </c>
      <c r="O76" s="52">
        <f>[1]数据处理!O76</f>
        <v>-0.2423</v>
      </c>
      <c r="P76" s="52">
        <f>[1]数据处理!P76</f>
        <v>0.0033</v>
      </c>
      <c r="Q76" s="73" t="str">
        <f>[1]数据处理!Q76</f>
        <v/>
      </c>
      <c r="R76" s="74" t="str">
        <f>[1]数据处理!R76</f>
        <v>旅游ETF</v>
      </c>
      <c r="S76" s="75">
        <f>[1]数据处理!S76</f>
        <v>1.02392522096608</v>
      </c>
      <c r="T76" s="75">
        <f>[1]数据处理!T76</f>
        <v>0.0649162948441097</v>
      </c>
      <c r="U76" s="75">
        <f>[1]数据处理!U76</f>
        <v>0.258121158911326</v>
      </c>
      <c r="V76" s="75">
        <f>[1]数据处理!V76</f>
        <v>0.0338835794960903</v>
      </c>
      <c r="W76" s="75">
        <f>[1]数据处理!W76</f>
        <v>0.006</v>
      </c>
      <c r="X76" s="75" t="str">
        <f>[1]数据处理!X76</f>
        <v/>
      </c>
      <c r="Y76" s="80" t="str">
        <f>[1]数据处理!Y76</f>
        <v/>
      </c>
      <c r="Z76">
        <f>[1]数据处理!Z76</f>
        <v>0.5</v>
      </c>
      <c r="AA76">
        <f>[1]数据处理!AA76</f>
        <v>0.1</v>
      </c>
      <c r="AB76" t="str">
        <f>[1]数据处理!AB76</f>
        <v>930633</v>
      </c>
      <c r="AC76" t="str">
        <f>[1]数据处理!AC76</f>
        <v>PB</v>
      </c>
      <c r="AD76">
        <f>[1]数据处理!AD76</f>
        <v>2.5</v>
      </c>
      <c r="AE76" t="str">
        <f>[1]数据处理!AE76</f>
        <v/>
      </c>
      <c r="AF76">
        <f>[1]数据处理!AF76</f>
        <v>1.1134</v>
      </c>
      <c r="AG76">
        <f>[1]数据处理!AG76</f>
        <v>1.1221</v>
      </c>
      <c r="AH76">
        <f>[1]数据处理!AH76</f>
        <v>1.1239</v>
      </c>
      <c r="AI76">
        <f>[1]数据处理!AI76</f>
        <v>1.1023</v>
      </c>
      <c r="AJ76">
        <f>[1]数据处理!AJ76</f>
        <v>1.03928333333333</v>
      </c>
      <c r="AK76">
        <f>[1]数据处理!AK76</f>
        <v>1.00748333333333</v>
      </c>
      <c r="AL76">
        <f>[1]数据处理!AL76</f>
        <v>0.994192</v>
      </c>
      <c r="AM76">
        <f>[1]数据处理!AM76</f>
        <v>0.909</v>
      </c>
      <c r="AN76">
        <f>[1]数据处理!AN76</f>
        <v>1.151</v>
      </c>
      <c r="AO76">
        <f>[1]数据处理!AO76</f>
        <v>0.845</v>
      </c>
      <c r="AP76">
        <f>[1]数据处理!AP76</f>
        <v>1.151</v>
      </c>
      <c r="AQ76">
        <f>[1]数据处理!AQ76</f>
        <v>0.134693877551021</v>
      </c>
      <c r="AR76">
        <f>[1]数据处理!AR76</f>
        <v>0.165618448637317</v>
      </c>
      <c r="AS76">
        <f>[1]数据处理!AS76</f>
        <v>0.19875981289135</v>
      </c>
      <c r="AT76">
        <f>[1]数据处理!AT76</f>
        <v>0.202219421902629</v>
      </c>
      <c r="AU76" t="str">
        <f>[1]数据处理!AU76</f>
        <v/>
      </c>
      <c r="AV76" t="str">
        <f>[1]数据处理!AV76</f>
        <v/>
      </c>
      <c r="AW76" t="str">
        <f>[1]数据处理!AW76</f>
        <v/>
      </c>
      <c r="AX76" t="str">
        <f>[1]数据处理!AX76</f>
        <v/>
      </c>
      <c r="AY76" t="str">
        <f>[1]数据处理!AY76</f>
        <v/>
      </c>
      <c r="AZ76" t="str">
        <f>[1]数据处理!AZ76</f>
        <v/>
      </c>
      <c r="BA76" t="str">
        <f>[1]数据处理!BA76</f>
        <v/>
      </c>
      <c r="BB76" t="str">
        <f>[1]数据处理!BB76</f>
        <v/>
      </c>
      <c r="BC76" t="str">
        <f>[1]数据处理!BC76</f>
        <v/>
      </c>
    </row>
    <row r="77" spans="1:55">
      <c r="A77" s="13" t="str">
        <f>[1]数据处理!A77</f>
        <v/>
      </c>
      <c r="B77" s="14" t="str">
        <f>[1]数据处理!B77</f>
        <v>中证白酒</v>
      </c>
      <c r="C77" s="14">
        <f>[1]数据处理!C77</f>
        <v>16356.64</v>
      </c>
      <c r="D77" s="14">
        <f>[1]数据处理!D77</f>
        <v>17442.1085411638</v>
      </c>
      <c r="E77" s="28">
        <f>[1]数据处理!E77</f>
        <v>5368.63336401732</v>
      </c>
      <c r="F77">
        <f>[1]数据处理!F77</f>
        <v>72</v>
      </c>
      <c r="G77" s="49" t="str">
        <f>[1]数据处理!G77</f>
        <v>SZ161725</v>
      </c>
      <c r="H77" s="50" t="str">
        <f>[1]数据处理!H77</f>
        <v>白酒基金LOF</v>
      </c>
      <c r="I77" s="50" t="str">
        <f>[1]数据处理!I77</f>
        <v>中证白酒</v>
      </c>
      <c r="J77" s="50">
        <f>[1]数据处理!J77</f>
        <v>1.198</v>
      </c>
      <c r="K77" s="50">
        <f>[1]数据处理!K77</f>
        <v>35.76</v>
      </c>
      <c r="L77" s="58">
        <f>[1]数据处理!L77</f>
        <v>0.7008</v>
      </c>
      <c r="M77" s="50">
        <f>[1]数据处理!M77</f>
        <v>9.11</v>
      </c>
      <c r="N77" s="58">
        <f>[1]数据处理!N77</f>
        <v>0.7339</v>
      </c>
      <c r="O77" s="50">
        <f>[1]数据处理!O77</f>
        <v>0.2549</v>
      </c>
      <c r="P77" s="50">
        <f>[1]数据处理!P77</f>
        <v>0.0185</v>
      </c>
      <c r="Q77" s="70" t="str">
        <f>[1]数据处理!Q77</f>
        <v/>
      </c>
      <c r="R77" s="71" t="str">
        <f>[1]数据处理!R77</f>
        <v>白酒基金LOF</v>
      </c>
      <c r="S77" s="72">
        <f>[1]数据处理!S77</f>
        <v>1.05522488698173</v>
      </c>
      <c r="T77" s="72">
        <f>[1]数据处理!T77</f>
        <v>0.128403523838581</v>
      </c>
      <c r="U77" s="72">
        <f>[1]数据处理!U77</f>
        <v>0.431847133757962</v>
      </c>
      <c r="V77" s="72">
        <f>[1]数据处理!V77</f>
        <v>0.236942675159236</v>
      </c>
      <c r="W77" s="72">
        <f>[1]数据处理!W77</f>
        <v>0.0122</v>
      </c>
      <c r="X77" s="72" t="str">
        <f>[1]数据处理!X77</f>
        <v/>
      </c>
      <c r="Y77" s="79" t="str">
        <f>[1]数据处理!Y77</f>
        <v/>
      </c>
      <c r="Z77">
        <f>[1]数据处理!Z77</f>
        <v>1</v>
      </c>
      <c r="AA77">
        <f>[1]数据处理!AA77</f>
        <v>0.22</v>
      </c>
      <c r="AB77" t="str">
        <f>[1]数据处理!AB77</f>
        <v>399997</v>
      </c>
      <c r="AC77" t="str">
        <f>[1]数据处理!AC77</f>
        <v>PE</v>
      </c>
      <c r="AD77">
        <f>[1]数据处理!AD77</f>
        <v>28</v>
      </c>
      <c r="AE77">
        <f>[1]数据处理!AE77</f>
        <v>1.40290309925461</v>
      </c>
      <c r="AF77">
        <f>[1]数据处理!AF77</f>
        <v>1.1652</v>
      </c>
      <c r="AG77">
        <f>[1]数据处理!AG77</f>
        <v>1.1554</v>
      </c>
      <c r="AH77">
        <f>[1]数据处理!AH77</f>
        <v>1.1484</v>
      </c>
      <c r="AI77">
        <f>[1]数据处理!AI77</f>
        <v>1.11816666666667</v>
      </c>
      <c r="AJ77">
        <f>[1]数据处理!AJ77</f>
        <v>1.0518</v>
      </c>
      <c r="AK77">
        <f>[1]数据处理!AK77</f>
        <v>1.0938</v>
      </c>
      <c r="AL77">
        <f>[1]数据处理!AL77</f>
        <v>1.117568</v>
      </c>
      <c r="AM77">
        <f>[1]数据处理!AM77</f>
        <v>0.892</v>
      </c>
      <c r="AN77">
        <f>[1]数据处理!AN77</f>
        <v>1.198</v>
      </c>
      <c r="AO77">
        <f>[1]数据处理!AO77</f>
        <v>0.892</v>
      </c>
      <c r="AP77">
        <f>[1]数据处理!AP77</f>
        <v>1.33</v>
      </c>
      <c r="AQ77">
        <f>[1]数据处理!AQ77</f>
        <v>0.223697650663943</v>
      </c>
      <c r="AR77">
        <f>[1]数据处理!AR77</f>
        <v>0.129123468426013</v>
      </c>
      <c r="AS77">
        <f>[1]数据处理!AS77</f>
        <v>0.321969362684711</v>
      </c>
      <c r="AT77">
        <f>[1]数据处理!AT77</f>
        <v>0.223161903986961</v>
      </c>
      <c r="AU77" t="str">
        <f>[1]数据处理!AU77</f>
        <v/>
      </c>
      <c r="AV77" t="str">
        <f>[1]数据处理!AV77</f>
        <v/>
      </c>
      <c r="AW77" t="str">
        <f>[1]数据处理!AW77</f>
        <v/>
      </c>
      <c r="AX77" t="str">
        <f>[1]数据处理!AX77</f>
        <v/>
      </c>
      <c r="AY77" t="str">
        <f>[1]数据处理!AY77</f>
        <v/>
      </c>
      <c r="AZ77" t="str">
        <f>[1]数据处理!AZ77</f>
        <v/>
      </c>
      <c r="BA77" t="str">
        <f>[1]数据处理!BA77</f>
        <v/>
      </c>
      <c r="BB77" t="str">
        <f>[1]数据处理!BB77</f>
        <v/>
      </c>
      <c r="BC77" t="str">
        <f>[1]数据处理!BC77</f>
        <v/>
      </c>
    </row>
    <row r="78" spans="1:55">
      <c r="A78" s="81" t="str">
        <f>[1]数据处理!A78</f>
        <v>注：数据仅供参考，不作为投资建议</v>
      </c>
      <c r="B78" s="81"/>
      <c r="C78" s="81"/>
      <c r="D78" s="81"/>
      <c r="E78" s="81"/>
      <c r="G78" s="82" t="str">
        <f>[1]数据处理!G78</f>
        <v>注：数据仅供参考，不作为投资建议</v>
      </c>
      <c r="H78" s="82"/>
      <c r="I78" s="82"/>
      <c r="J78" s="82"/>
      <c r="K78" s="82"/>
      <c r="L78" s="83"/>
      <c r="M78" s="82"/>
      <c r="N78" s="83"/>
      <c r="O78" s="82"/>
      <c r="P78" s="82"/>
      <c r="Q78" s="82"/>
      <c r="R78" s="84" t="str">
        <f>[1]数据处理!R78</f>
        <v>注：数据仅供参考，不作为投资建议</v>
      </c>
      <c r="S78" s="84"/>
      <c r="T78" s="84"/>
      <c r="U78" s="84"/>
      <c r="V78" s="84"/>
      <c r="W78" s="84"/>
      <c r="X78" s="84"/>
      <c r="Y78" s="84"/>
      <c r="Z78">
        <f>[1]数据处理!Z78</f>
        <v>0</v>
      </c>
      <c r="AA78">
        <f>[1]数据处理!AA78</f>
        <v>0</v>
      </c>
      <c r="AB78">
        <f>[1]数据处理!AB78</f>
        <v>0</v>
      </c>
      <c r="AC78">
        <f>[1]数据处理!AC78</f>
        <v>0</v>
      </c>
      <c r="AD78">
        <f>[1]数据处理!AD78</f>
        <v>0</v>
      </c>
      <c r="AE78">
        <f>[1]数据处理!AE78</f>
        <v>0</v>
      </c>
      <c r="AF78">
        <f>[1]数据处理!AF78</f>
        <v>0</v>
      </c>
      <c r="AG78">
        <f>[1]数据处理!AG78</f>
        <v>0</v>
      </c>
      <c r="AH78">
        <f>[1]数据处理!AH78</f>
        <v>0</v>
      </c>
      <c r="AI78">
        <f>[1]数据处理!AI78</f>
        <v>0</v>
      </c>
      <c r="AJ78">
        <f>[1]数据处理!AJ78</f>
        <v>0</v>
      </c>
      <c r="AK78">
        <f>[1]数据处理!AK78</f>
        <v>0</v>
      </c>
      <c r="AL78">
        <f>[1]数据处理!AL78</f>
        <v>0</v>
      </c>
      <c r="AM78">
        <f>[1]数据处理!AM78</f>
        <v>0</v>
      </c>
      <c r="AN78">
        <f>[1]数据处理!AN78</f>
        <v>0</v>
      </c>
      <c r="AO78">
        <f>[1]数据处理!AO78</f>
        <v>0</v>
      </c>
      <c r="AP78">
        <f>[1]数据处理!AP78</f>
        <v>0</v>
      </c>
      <c r="AQ78">
        <f>[1]数据处理!AQ78</f>
        <v>0</v>
      </c>
      <c r="AR78">
        <f>[1]数据处理!AR78</f>
        <v>0</v>
      </c>
      <c r="AS78">
        <f>[1]数据处理!AS78</f>
        <v>0</v>
      </c>
      <c r="AT78">
        <f>[1]数据处理!AT78</f>
        <v>0</v>
      </c>
      <c r="AU78">
        <f>[1]数据处理!AU78</f>
        <v>0</v>
      </c>
      <c r="AV78">
        <f>[1]数据处理!AV78</f>
        <v>0</v>
      </c>
      <c r="AW78">
        <f>[1]数据处理!AW78</f>
        <v>0</v>
      </c>
      <c r="AX78">
        <f>[1]数据处理!AX78</f>
        <v>0</v>
      </c>
      <c r="AY78">
        <f>[1]数据处理!AY78</f>
        <v>0</v>
      </c>
      <c r="AZ78">
        <f>[1]数据处理!AZ78</f>
        <v>0</v>
      </c>
      <c r="BA78">
        <f>[1]数据处理!BA78</f>
        <v>0</v>
      </c>
      <c r="BB78">
        <f>[1]数据处理!BB78</f>
        <v>0</v>
      </c>
      <c r="BC78">
        <f>[1]数据处理!BC78</f>
        <v>0</v>
      </c>
    </row>
  </sheetData>
  <mergeCells count="8">
    <mergeCell ref="P3:Q3"/>
    <mergeCell ref="X3:Y3"/>
    <mergeCell ref="A78:E78"/>
    <mergeCell ref="G78:Q78"/>
    <mergeCell ref="R78:Y78"/>
    <mergeCell ref="A3:E4"/>
    <mergeCell ref="G3:O4"/>
    <mergeCell ref="R3:W4"/>
  </mergeCells>
  <conditionalFormatting sqref="A$1:A$1048576">
    <cfRule type="cellIs" dxfId="0" priority="4" operator="equal">
      <formula>"B"</formula>
    </cfRule>
    <cfRule type="cellIs" dxfId="1" priority="3" operator="equal">
      <formula>"S"</formula>
    </cfRule>
  </conditionalFormatting>
  <conditionalFormatting sqref="X$1:Y$1048576">
    <cfRule type="cellIs" dxfId="0" priority="2" operator="equal">
      <formula>"B"</formula>
    </cfRule>
    <cfRule type="cellIs" dxfId="1" priority="1" operator="equal">
      <formula>"S"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P241"/>
  <sheetViews>
    <sheetView workbookViewId="0">
      <selection activeCell="R6" sqref="R6"/>
    </sheetView>
  </sheetViews>
  <sheetFormatPr defaultColWidth="8.88888888888889" defaultRowHeight="14.4"/>
  <cols>
    <col min="1" max="1" width="8.22222222222222" customWidth="1"/>
  </cols>
  <sheetData>
    <row r="1" ht="15.15" spans="1:16">
      <c r="A1" s="9" t="str">
        <f>[1]引入估值!A1</f>
        <v>代码</v>
      </c>
      <c r="B1" s="10" t="str">
        <f>[1]引入估值!B1</f>
        <v>指数</v>
      </c>
      <c r="C1" s="10" t="str">
        <f>[1]引入估值!C1</f>
        <v>点数</v>
      </c>
      <c r="D1" s="10" t="str">
        <f>[1]引入估值!D1</f>
        <v>涨跌幅</v>
      </c>
      <c r="E1" s="10" t="str">
        <f>[1]引入估值!E1</f>
        <v>PE</v>
      </c>
      <c r="F1" s="10" t="str">
        <f>[1]引入估值!F1</f>
        <v>PE%</v>
      </c>
      <c r="G1" s="10" t="str">
        <f>[1]引入估值!G1</f>
        <v>PB</v>
      </c>
      <c r="H1" s="10" t="str">
        <f>[1]引入估值!H1</f>
        <v>PB%</v>
      </c>
      <c r="I1" s="10" t="str">
        <f>[1]引入估值!I1</f>
        <v>股息</v>
      </c>
      <c r="J1" s="10" t="str">
        <f>[1]引入估值!J1</f>
        <v>ROE</v>
      </c>
      <c r="K1" s="10" t="str">
        <f>[1]引入估值!K1</f>
        <v>利润同比</v>
      </c>
      <c r="L1" s="10" t="str">
        <f>[1]引入估值!L1</f>
        <v>PEG</v>
      </c>
      <c r="M1" s="10" t="str">
        <f>[1]引入估值!M1</f>
        <v>北上加权</v>
      </c>
      <c r="N1" s="10" t="str">
        <f>[1]引入估值!N1</f>
        <v>均市值</v>
      </c>
      <c r="O1" s="10" t="str">
        <f>[1]引入估值!O1</f>
        <v>基金数</v>
      </c>
      <c r="P1" s="26" t="str">
        <f>[1]引入估值!P1</f>
        <v>起始</v>
      </c>
    </row>
    <row r="2" ht="15.15" spans="1:16">
      <c r="A2" s="11" t="str">
        <f>IF(RIGHT([1]引入估值!A2,1)&gt;0,TEXT([1]引入估值!A2,"000000"))</f>
        <v>399998</v>
      </c>
      <c r="B2" s="12" t="str">
        <f>[1]引入估值!B2</f>
        <v>中证煤炭</v>
      </c>
      <c r="C2" s="12">
        <f>[1]引入估值!C2</f>
        <v>2154</v>
      </c>
      <c r="D2" s="12">
        <f>[1]引入估值!D2</f>
        <v>0.0113</v>
      </c>
      <c r="E2" s="12">
        <f>[1]引入估值!E2</f>
        <v>6.22</v>
      </c>
      <c r="F2" s="12">
        <f>[1]引入估值!F2</f>
        <v>0.001</v>
      </c>
      <c r="G2" s="12">
        <f>[1]引入估值!G2</f>
        <v>1.33</v>
      </c>
      <c r="H2" s="12">
        <f>[1]引入估值!H2</f>
        <v>0.6382</v>
      </c>
      <c r="I2" s="12">
        <f>[1]引入估值!I2</f>
        <v>0.0679</v>
      </c>
      <c r="J2" s="12">
        <f>[1]引入估值!J2</f>
        <v>0.2135</v>
      </c>
      <c r="K2" s="12">
        <f>[1]引入估值!K2</f>
        <v>0.7791</v>
      </c>
      <c r="L2" s="12">
        <f>[1]引入估值!L2</f>
        <v>0.09</v>
      </c>
      <c r="M2" s="12">
        <f>[1]引入估值!M2</f>
        <v>0.026</v>
      </c>
      <c r="N2" s="12">
        <f>[1]引入估值!N2</f>
        <v>417</v>
      </c>
      <c r="O2" s="12">
        <f>[1]引入估值!O2</f>
        <v>10</v>
      </c>
      <c r="P2" s="27">
        <f>[1]引入估值!P2</f>
        <v>2015.02</v>
      </c>
    </row>
    <row r="3" spans="1:16">
      <c r="A3" s="13" t="str">
        <f>IF(RIGHT([1]引入估值!A3,1)&gt;0,TEXT([1]引入估值!A3,"000000"))</f>
        <v>000928</v>
      </c>
      <c r="B3" s="14" t="str">
        <f>[1]引入估值!B3</f>
        <v>中证能源</v>
      </c>
      <c r="C3" s="14">
        <f>[1]引入估值!C3</f>
        <v>2387</v>
      </c>
      <c r="D3" s="14">
        <f>[1]引入估值!D3</f>
        <v>0.0083</v>
      </c>
      <c r="E3" s="14">
        <f>[1]引入估值!E3</f>
        <v>7.04</v>
      </c>
      <c r="F3" s="14">
        <f>[1]引入估值!F3</f>
        <v>0.0018</v>
      </c>
      <c r="G3" s="14">
        <f>[1]引入估值!G3</f>
        <v>0.92</v>
      </c>
      <c r="H3" s="14">
        <f>[1]引入估值!H3</f>
        <v>0.1328</v>
      </c>
      <c r="I3" s="14">
        <f>[1]引入估值!I3</f>
        <v>0.0704</v>
      </c>
      <c r="J3" s="14">
        <f>[1]引入估值!J3</f>
        <v>0.1305</v>
      </c>
      <c r="K3" s="14">
        <f>[1]引入估值!K3</f>
        <v>0.5263</v>
      </c>
      <c r="L3" s="14">
        <f>[1]引入估值!L3</f>
        <v>0.16</v>
      </c>
      <c r="M3" s="14">
        <f>[1]引入估值!M3</f>
        <v>0.0192</v>
      </c>
      <c r="N3" s="14">
        <f>[1]引入估值!N3</f>
        <v>1223</v>
      </c>
      <c r="O3" s="14">
        <f>[1]引入估值!O3</f>
        <v>1</v>
      </c>
      <c r="P3" s="28">
        <f>[1]引入估值!P3</f>
        <v>2009.07</v>
      </c>
    </row>
    <row r="4" spans="1:16">
      <c r="A4" s="15" t="str">
        <f>IF(RIGHT([1]引入估值!A4,1)&gt;0,TEXT([1]引入估值!A4,"000000"))</f>
        <v>000819</v>
      </c>
      <c r="B4" s="16" t="str">
        <f>[1]引入估值!B4</f>
        <v>有色金属</v>
      </c>
      <c r="C4" s="16">
        <f>[1]引入估值!C4</f>
        <v>5493</v>
      </c>
      <c r="D4" s="16">
        <f>[1]引入估值!D4</f>
        <v>0.014</v>
      </c>
      <c r="E4" s="16">
        <f>[1]引入估值!E4</f>
        <v>13.83</v>
      </c>
      <c r="F4" s="16">
        <f>[1]引入估值!F4</f>
        <v>0.0051</v>
      </c>
      <c r="G4" s="16">
        <f>[1]引入估值!G4</f>
        <v>2.52</v>
      </c>
      <c r="H4" s="16">
        <f>[1]引入估值!H4</f>
        <v>0.7223</v>
      </c>
      <c r="I4" s="16">
        <f>[1]引入估值!I4</f>
        <v>0.0111</v>
      </c>
      <c r="J4" s="16">
        <f>[1]引入估值!J4</f>
        <v>0.1819</v>
      </c>
      <c r="K4" s="16">
        <f>[1]引入估值!K4</f>
        <v>0.8592</v>
      </c>
      <c r="L4" s="16">
        <f>[1]引入估值!L4</f>
        <v>0.16</v>
      </c>
      <c r="M4" s="16">
        <f>[1]引入估值!M4</f>
        <v>0.0355</v>
      </c>
      <c r="N4" s="16">
        <f>[1]引入估值!N4</f>
        <v>374</v>
      </c>
      <c r="O4" s="16">
        <f>[1]引入估值!O4</f>
        <v>7</v>
      </c>
      <c r="P4" s="29">
        <f>[1]引入估值!P4</f>
        <v>2012.05</v>
      </c>
    </row>
    <row r="5" spans="1:16">
      <c r="A5" s="13" t="str">
        <f>IF(RIGHT([1]引入估值!A5,1)&gt;0,TEXT([1]引入估值!A5,"000000"))</f>
        <v>000979</v>
      </c>
      <c r="B5" s="14" t="str">
        <f>[1]引入估值!B5</f>
        <v>大宗商品</v>
      </c>
      <c r="C5" s="14">
        <f>[1]引入估值!C5</f>
        <v>5203</v>
      </c>
      <c r="D5" s="14">
        <f>[1]引入估值!D5</f>
        <v>0.0071</v>
      </c>
      <c r="E5" s="14">
        <f>[1]引入估值!E5</f>
        <v>10.37</v>
      </c>
      <c r="F5" s="14">
        <f>[1]引入估值!F5</f>
        <v>0.0055</v>
      </c>
      <c r="G5" s="14">
        <f>[1]引入估值!G5</f>
        <v>1.37</v>
      </c>
      <c r="H5" s="14">
        <f>[1]引入估值!H5</f>
        <v>0.4676</v>
      </c>
      <c r="I5" s="14">
        <f>[1]引入估值!I5</f>
        <v>0.0386</v>
      </c>
      <c r="J5" s="14">
        <f>[1]引入估值!J5</f>
        <v>0.1319</v>
      </c>
      <c r="K5" s="14">
        <f>[1]引入估值!K5</f>
        <v>0.3806</v>
      </c>
      <c r="L5" s="14">
        <f>[1]引入估值!L5</f>
        <v>0.33</v>
      </c>
      <c r="M5" s="14">
        <f>[1]引入估值!M5</f>
        <v>0.0268</v>
      </c>
      <c r="N5" s="14">
        <f>[1]引入估值!N5</f>
        <v>614</v>
      </c>
      <c r="O5" s="14">
        <f>[1]引入估值!O5</f>
        <v>2</v>
      </c>
      <c r="P5" s="28">
        <f>[1]引入估值!P5</f>
        <v>2011.08</v>
      </c>
    </row>
    <row r="6" spans="1:16">
      <c r="A6" s="15" t="str">
        <f>IF(RIGHT([1]引入估值!A6,1)&gt;0,TEXT([1]引入估值!A6,"000000"))</f>
        <v>930632</v>
      </c>
      <c r="B6" s="16" t="str">
        <f>[1]引入估值!B6</f>
        <v>CS稀金属</v>
      </c>
      <c r="C6" s="16">
        <f>[1]引入估值!C6</f>
        <v>2137</v>
      </c>
      <c r="D6" s="16">
        <f>[1]引入估值!D6</f>
        <v>0.0185</v>
      </c>
      <c r="E6" s="16">
        <f>[1]引入估值!E6</f>
        <v>13.59</v>
      </c>
      <c r="F6" s="16">
        <f>[1]引入估值!F6</f>
        <v>0.0065</v>
      </c>
      <c r="G6" s="16">
        <f>[1]引入估值!G6</f>
        <v>3.65</v>
      </c>
      <c r="H6" s="16">
        <f>[1]引入估值!H6</f>
        <v>0.3497</v>
      </c>
      <c r="I6" s="16">
        <f>[1]引入估值!I6</f>
        <v>0.0058</v>
      </c>
      <c r="J6" s="16">
        <f>[1]引入估值!J6</f>
        <v>0.2689</v>
      </c>
      <c r="K6" s="16">
        <f>[1]引入估值!K6</f>
        <v>2.4013</v>
      </c>
      <c r="L6" s="16">
        <f>[1]引入估值!L6</f>
        <v>0.05</v>
      </c>
      <c r="M6" s="16">
        <f>[1]引入估值!M6</f>
        <v>0.0287</v>
      </c>
      <c r="N6" s="16">
        <f>[1]引入估值!N6</f>
        <v>271</v>
      </c>
      <c r="O6" s="16">
        <f>[1]引入估值!O6</f>
        <v>7</v>
      </c>
      <c r="P6" s="29">
        <f>[1]引入估值!P6</f>
        <v>2015.05</v>
      </c>
    </row>
    <row r="7" spans="1:16">
      <c r="A7" s="13" t="str">
        <f>IF(RIGHT([1]引入估值!A7,1)&gt;0,TEXT([1]引入估值!A7,"000000"))</f>
        <v>000922</v>
      </c>
      <c r="B7" s="14" t="str">
        <f>[1]引入估值!B7</f>
        <v>中证红利</v>
      </c>
      <c r="C7" s="14">
        <f>[1]引入估值!C7</f>
        <v>5000</v>
      </c>
      <c r="D7" s="14">
        <f>[1]引入估值!D7</f>
        <v>-0.0021</v>
      </c>
      <c r="E7" s="14">
        <f>[1]引入估值!E7</f>
        <v>5.35</v>
      </c>
      <c r="F7" s="14">
        <f>[1]引入估值!F7</f>
        <v>0.0068</v>
      </c>
      <c r="G7" s="14">
        <f>[1]引入估值!G7</f>
        <v>0.56</v>
      </c>
      <c r="H7" s="14">
        <f>[1]引入估值!H7</f>
        <v>0.0068</v>
      </c>
      <c r="I7" s="14">
        <f>[1]引入估值!I7</f>
        <v>0.0646</v>
      </c>
      <c r="J7" s="14">
        <f>[1]引入估值!J7</f>
        <v>0.1051</v>
      </c>
      <c r="K7" s="14">
        <f>[1]引入估值!K7</f>
        <v>-0.0362</v>
      </c>
      <c r="L7" s="14">
        <f>[1]引入估值!L7</f>
        <v>0.46</v>
      </c>
      <c r="M7" s="14">
        <f>[1]引入估值!M7</f>
        <v>0.0271</v>
      </c>
      <c r="N7" s="14">
        <f>[1]引入估值!N7</f>
        <v>905</v>
      </c>
      <c r="O7" s="14">
        <f>[1]引入估值!O7</f>
        <v>15</v>
      </c>
      <c r="P7" s="28">
        <f>[1]引入估值!P7</f>
        <v>2008.06</v>
      </c>
    </row>
    <row r="8" spans="1:16">
      <c r="A8" s="15" t="str">
        <f>IF(RIGHT([1]引入估值!A8,1)&gt;0,TEXT([1]引入估值!A8,"000000"))</f>
        <v>000811</v>
      </c>
      <c r="B8" s="16" t="str">
        <f>[1]引入估值!B8</f>
        <v>细分有色</v>
      </c>
      <c r="C8" s="16">
        <f>[1]引入估值!C8</f>
        <v>6378</v>
      </c>
      <c r="D8" s="16">
        <f>[1]引入估值!D8</f>
        <v>0.0088</v>
      </c>
      <c r="E8" s="16">
        <f>[1]引入估值!E8</f>
        <v>14.36</v>
      </c>
      <c r="F8" s="16">
        <f>[1]引入估值!F8</f>
        <v>0.0071</v>
      </c>
      <c r="G8" s="16">
        <f>[1]引入估值!G8</f>
        <v>2.43</v>
      </c>
      <c r="H8" s="16">
        <f>[1]引入估值!H8</f>
        <v>0.3461</v>
      </c>
      <c r="I8" s="16">
        <f>[1]引入估值!I8</f>
        <v>0.0113</v>
      </c>
      <c r="J8" s="16">
        <f>[1]引入估值!J8</f>
        <v>0.1691</v>
      </c>
      <c r="K8" s="16">
        <f>[1]引入估值!K8</f>
        <v>0.8436</v>
      </c>
      <c r="L8" s="16">
        <f>[1]引入估值!L8</f>
        <v>0.18</v>
      </c>
      <c r="M8" s="16">
        <f>[1]引入估值!M8</f>
        <v>0.0364</v>
      </c>
      <c r="N8" s="16">
        <f>[1]引入估值!N8</f>
        <v>358</v>
      </c>
      <c r="O8" s="16">
        <f>[1]引入估值!O8</f>
        <v>4</v>
      </c>
      <c r="P8" s="29">
        <f>[1]引入估值!P8</f>
        <v>2012.01</v>
      </c>
    </row>
    <row r="9" spans="1:16">
      <c r="A9" s="13" t="str">
        <f>IF(RIGHT([1]引入估值!A9,1)&gt;0,TEXT([1]引入估值!A9,"000000"))</f>
        <v>000015</v>
      </c>
      <c r="B9" s="14" t="str">
        <f>[1]引入估值!B9</f>
        <v>红利指数</v>
      </c>
      <c r="C9" s="14">
        <f>[1]引入估值!C9</f>
        <v>2758</v>
      </c>
      <c r="D9" s="14">
        <f>[1]引入估值!D9</f>
        <v>-0.0018</v>
      </c>
      <c r="E9" s="14">
        <f>[1]引入估值!E9</f>
        <v>4.86</v>
      </c>
      <c r="F9" s="14">
        <f>[1]引入估值!F9</f>
        <v>0.0075</v>
      </c>
      <c r="G9" s="14">
        <f>[1]引入估值!G9</f>
        <v>0.52</v>
      </c>
      <c r="H9" s="14">
        <f>[1]引入估值!H9</f>
        <v>0.0064</v>
      </c>
      <c r="I9" s="14">
        <f>[1]引入估值!I9</f>
        <v>0.0717</v>
      </c>
      <c r="J9" s="14">
        <f>[1]引入估值!J9</f>
        <v>0.1066</v>
      </c>
      <c r="K9" s="14">
        <f>[1]引入估值!K9</f>
        <v>-0.0099</v>
      </c>
      <c r="L9" s="14">
        <f>[1]引入估值!L9</f>
        <v>1.16</v>
      </c>
      <c r="M9" s="14">
        <f>[1]引入估值!M9</f>
        <v>0.0182</v>
      </c>
      <c r="N9" s="14">
        <f>[1]引入估值!N9</f>
        <v>1156</v>
      </c>
      <c r="O9" s="14">
        <f>[1]引入估值!O9</f>
        <v>3</v>
      </c>
      <c r="P9" s="28">
        <f>[1]引入估值!P9</f>
        <v>2005.01</v>
      </c>
    </row>
    <row r="10" spans="1:16">
      <c r="A10" s="15" t="str">
        <f>IF(RIGHT([1]引入估值!A10,1)&gt;0,TEXT([1]引入估值!A10,"000000"))</f>
        <v>000986</v>
      </c>
      <c r="B10" s="16" t="str">
        <f>[1]引入估值!B10</f>
        <v>全指能源</v>
      </c>
      <c r="C10" s="16">
        <f>[1]引入估值!C10</f>
        <v>2080</v>
      </c>
      <c r="D10" s="16">
        <f>[1]引入估值!D10</f>
        <v>0.0093</v>
      </c>
      <c r="E10" s="16">
        <f>[1]引入估值!E10</f>
        <v>7.55</v>
      </c>
      <c r="F10" s="16">
        <f>[1]引入估值!F10</f>
        <v>0.0083</v>
      </c>
      <c r="G10" s="16">
        <f>[1]引入估值!G10</f>
        <v>1</v>
      </c>
      <c r="H10" s="16">
        <f>[1]引入估值!H10</f>
        <v>0.2132</v>
      </c>
      <c r="I10" s="16">
        <f>[1]引入估值!I10</f>
        <v>0.0662</v>
      </c>
      <c r="J10" s="16">
        <f>[1]引入估值!J10</f>
        <v>0.1319</v>
      </c>
      <c r="K10" s="16">
        <f>[1]引入估值!K10</f>
        <v>0.5309</v>
      </c>
      <c r="L10" s="16">
        <f>[1]引入估值!L10</f>
        <v>0.1</v>
      </c>
      <c r="M10" s="16">
        <f>[1]引入估值!M10</f>
        <v>0.0189</v>
      </c>
      <c r="N10" s="16">
        <f>[1]引入估值!N10</f>
        <v>572</v>
      </c>
      <c r="O10" s="16">
        <f>[1]引入估值!O10</f>
        <v>1</v>
      </c>
      <c r="P10" s="29">
        <f>[1]引入估值!P10</f>
        <v>2011.08</v>
      </c>
    </row>
    <row r="11" spans="1:16">
      <c r="A11" s="13" t="str">
        <f>IF(RIGHT([1]引入估值!A11,1)&gt;0,TEXT([1]引入估值!A11,"000000"))</f>
        <v>931160</v>
      </c>
      <c r="B11" s="14" t="str">
        <f>[1]引入估值!B11</f>
        <v>通信设备</v>
      </c>
      <c r="C11" s="14">
        <f>[1]引入估值!C11</f>
        <v>4362</v>
      </c>
      <c r="D11" s="14">
        <f>[1]引入估值!D11</f>
        <v>-0.0052</v>
      </c>
      <c r="E11" s="14">
        <f>[1]引入估值!E11</f>
        <v>20.43</v>
      </c>
      <c r="F11" s="14">
        <f>[1]引入估值!F11</f>
        <v>0.0108</v>
      </c>
      <c r="G11" s="14">
        <f>[1]引入估值!G11</f>
        <v>2.36</v>
      </c>
      <c r="H11" s="14">
        <f>[1]引入估值!H11</f>
        <v>0.0269</v>
      </c>
      <c r="I11" s="14">
        <f>[1]引入估值!I11</f>
        <v>0.0159</v>
      </c>
      <c r="J11" s="14">
        <f>[1]引入估值!J11</f>
        <v>0.1157</v>
      </c>
      <c r="K11" s="14">
        <f>[1]引入估值!K11</f>
        <v>0.9129</v>
      </c>
      <c r="L11" s="14">
        <f>[1]引入估值!L11</f>
        <v>0.78</v>
      </c>
      <c r="M11" s="14">
        <f>[1]引入估值!M11</f>
        <v>0.0229</v>
      </c>
      <c r="N11" s="14">
        <f>[1]引入估值!N11</f>
        <v>186</v>
      </c>
      <c r="O11" s="14">
        <f>[1]引入估值!O11</f>
        <v>3</v>
      </c>
      <c r="P11" s="28">
        <f>[1]引入估值!P11</f>
        <v>2013.07</v>
      </c>
    </row>
    <row r="12" spans="1:16">
      <c r="A12" s="15" t="str">
        <f>IF(RIGHT([1]引入估值!A12,1)&gt;0,TEXT([1]引入估值!A12,"000000"))</f>
        <v>931067</v>
      </c>
      <c r="B12" s="16" t="str">
        <f>[1]引入估值!B12</f>
        <v>绩优策略</v>
      </c>
      <c r="C12" s="16">
        <f>[1]引入估值!C12</f>
        <v>8439</v>
      </c>
      <c r="D12" s="16">
        <f>[1]引入估值!D12</f>
        <v>0.0073</v>
      </c>
      <c r="E12" s="16">
        <f>[1]引入估值!E12</f>
        <v>12.91</v>
      </c>
      <c r="F12" s="16">
        <f>[1]引入估值!F12</f>
        <v>0.0118</v>
      </c>
      <c r="G12" s="16">
        <f>[1]引入估值!G12</f>
        <v>4.45</v>
      </c>
      <c r="H12" s="16">
        <f>[1]引入估值!H12</f>
        <v>0.0987</v>
      </c>
      <c r="I12" s="16">
        <f>[1]引入估值!I12</f>
        <v>0.0258</v>
      </c>
      <c r="J12" s="16">
        <f>[1]引入估值!J12</f>
        <v>0.3446</v>
      </c>
      <c r="K12" s="16">
        <f>[1]引入估值!K12</f>
        <v>0.3454</v>
      </c>
      <c r="L12" s="16">
        <f>[1]引入估值!L12</f>
        <v>0.19</v>
      </c>
      <c r="M12" s="16">
        <f>[1]引入估值!M12</f>
        <v>0.0539</v>
      </c>
      <c r="N12" s="16">
        <f>[1]引入估值!N12</f>
        <v>727</v>
      </c>
      <c r="O12" s="16">
        <f>[1]引入估值!O12</f>
        <v>2</v>
      </c>
      <c r="P12" s="29">
        <f>[1]引入估值!P12</f>
        <v>2018.02</v>
      </c>
    </row>
    <row r="13" spans="1:16">
      <c r="A13" s="13" t="str">
        <f>IF(RIGHT([1]引入估值!A13,1)&gt;0,TEXT([1]引入估值!A13,"000000"))</f>
        <v>399808</v>
      </c>
      <c r="B13" s="14" t="str">
        <f>[1]引入估值!B13</f>
        <v>中证新能</v>
      </c>
      <c r="C13" s="14">
        <f>[1]引入估值!C13</f>
        <v>3482</v>
      </c>
      <c r="D13" s="14">
        <f>[1]引入估值!D13</f>
        <v>0.032</v>
      </c>
      <c r="E13" s="14">
        <f>[1]引入估值!E13</f>
        <v>22.52</v>
      </c>
      <c r="F13" s="14">
        <f>[1]引入估值!F13</f>
        <v>0.0169</v>
      </c>
      <c r="G13" s="14">
        <f>[1]引入估值!G13</f>
        <v>3.9</v>
      </c>
      <c r="H13" s="14">
        <f>[1]引入估值!H13</f>
        <v>0.7614</v>
      </c>
      <c r="I13" s="14">
        <f>[1]引入估值!I13</f>
        <v>0.0056</v>
      </c>
      <c r="J13" s="14">
        <f>[1]引入估值!J13</f>
        <v>0.173</v>
      </c>
      <c r="K13" s="14">
        <f>[1]引入估值!K13</f>
        <v>1.1383</v>
      </c>
      <c r="L13" s="14">
        <f>[1]引入估值!L13</f>
        <v>0.19</v>
      </c>
      <c r="M13" s="14">
        <f>[1]引入估值!M13</f>
        <v>0.0529</v>
      </c>
      <c r="N13" s="14">
        <f>[1]引入估值!N13</f>
        <v>580</v>
      </c>
      <c r="O13" s="14">
        <f>[1]引入估值!O13</f>
        <v>19</v>
      </c>
      <c r="P13" s="28">
        <f>[1]引入估值!P13</f>
        <v>2015.02</v>
      </c>
    </row>
    <row r="14" spans="1:16">
      <c r="A14" s="15" t="str">
        <f>IF(RIGHT([1]引入估值!A14,1)&gt;0,TEXT([1]引入估值!A14,"000000"))</f>
        <v>931140</v>
      </c>
      <c r="B14" s="16" t="str">
        <f>[1]引入估值!B14</f>
        <v>医药50</v>
      </c>
      <c r="C14" s="16">
        <f>[1]引入估值!C14</f>
        <v>13412</v>
      </c>
      <c r="D14" s="16">
        <f>[1]引入估值!D14</f>
        <v>-0.0079</v>
      </c>
      <c r="E14" s="16">
        <f>[1]引入估值!E14</f>
        <v>23.69</v>
      </c>
      <c r="F14" s="16">
        <f>[1]引入估值!F14</f>
        <v>0.0173</v>
      </c>
      <c r="G14" s="16">
        <f>[1]引入估值!G14</f>
        <v>4.99</v>
      </c>
      <c r="H14" s="16">
        <f>[1]引入估值!H14</f>
        <v>0.1299</v>
      </c>
      <c r="I14" s="16">
        <f>[1]引入估值!I14</f>
        <v>0.0101</v>
      </c>
      <c r="J14" s="16">
        <f>[1]引入估值!J14</f>
        <v>0.2107</v>
      </c>
      <c r="K14" s="16">
        <f>[1]引入估值!K14</f>
        <v>0.1227</v>
      </c>
      <c r="L14" s="16">
        <f>[1]引入估值!L14</f>
        <v>1.4</v>
      </c>
      <c r="M14" s="16">
        <f>[1]引入估值!M14</f>
        <v>0.0493</v>
      </c>
      <c r="N14" s="16">
        <f>[1]引入估值!N14</f>
        <v>515</v>
      </c>
      <c r="O14" s="16">
        <f>[1]引入估值!O14</f>
        <v>6</v>
      </c>
      <c r="P14" s="29">
        <f>[1]引入估值!P14</f>
        <v>2019.03</v>
      </c>
    </row>
    <row r="15" spans="1:16">
      <c r="A15" s="13" t="str">
        <f>IF(RIGHT([1]引入估值!A15,1)&gt;0,TEXT([1]引入估值!A15,"000000"))</f>
        <v>H30269</v>
      </c>
      <c r="B15" s="14" t="str">
        <f>[1]引入估值!B15</f>
        <v>红利低波</v>
      </c>
      <c r="C15" s="14">
        <f>[1]引入估值!C15</f>
        <v>9023</v>
      </c>
      <c r="D15" s="14">
        <f>[1]引入估值!D15</f>
        <v>-0.0011</v>
      </c>
      <c r="E15" s="14">
        <f>[1]引入估值!E15</f>
        <v>4.89</v>
      </c>
      <c r="F15" s="14">
        <f>[1]引入估值!F15</f>
        <v>0.0186</v>
      </c>
      <c r="G15" s="14">
        <f>[1]引入估值!G15</f>
        <v>0.52</v>
      </c>
      <c r="H15" s="14">
        <f>[1]引入估值!H15</f>
        <v>0.0191</v>
      </c>
      <c r="I15" s="14">
        <f>[1]引入估值!I15</f>
        <v>0.0693</v>
      </c>
      <c r="J15" s="14">
        <f>[1]引入估值!J15</f>
        <v>0.1071</v>
      </c>
      <c r="K15" s="14">
        <f>[1]引入估值!K15</f>
        <v>0.1191</v>
      </c>
      <c r="L15" s="14">
        <f>[1]引入估值!L15</f>
        <v>0.32</v>
      </c>
      <c r="M15" s="14">
        <f>[1]引入估值!M15</f>
        <v>0.0197</v>
      </c>
      <c r="N15" s="14">
        <f>[1]引入估值!N15</f>
        <v>1351</v>
      </c>
      <c r="O15" s="14">
        <f>[1]引入估值!O15</f>
        <v>5</v>
      </c>
      <c r="P15" s="28">
        <f>[1]引入估值!P15</f>
        <v>2013.12</v>
      </c>
    </row>
    <row r="16" spans="1:16">
      <c r="A16" s="15" t="str">
        <f>IF(RIGHT([1]引入估值!A16,1)&gt;0,TEXT([1]引入估值!A16,"000000"))</f>
        <v>399989</v>
      </c>
      <c r="B16" s="16" t="str">
        <f>[1]引入估值!B16</f>
        <v>中证医疗</v>
      </c>
      <c r="C16" s="16">
        <f>[1]引入估值!C16</f>
        <v>10691</v>
      </c>
      <c r="D16" s="16">
        <f>[1]引入估值!D16</f>
        <v>-0.0078</v>
      </c>
      <c r="E16" s="16">
        <f>[1]引入估值!E16</f>
        <v>25.07</v>
      </c>
      <c r="F16" s="16">
        <f>[1]引入估值!F16</f>
        <v>0.0194</v>
      </c>
      <c r="G16" s="16">
        <f>[1]引入估值!G16</f>
        <v>5.86</v>
      </c>
      <c r="H16" s="16">
        <f>[1]引入估值!H16</f>
        <v>0.3031</v>
      </c>
      <c r="I16" s="16">
        <f>[1]引入估值!I16</f>
        <v>0.0083</v>
      </c>
      <c r="J16" s="16">
        <f>[1]引入估值!J16</f>
        <v>0.2336</v>
      </c>
      <c r="K16" s="16">
        <f>[1]引入估值!K16</f>
        <v>0.3426</v>
      </c>
      <c r="L16" s="16">
        <f>[1]引入估值!L16</f>
        <v>0.74</v>
      </c>
      <c r="M16" s="16">
        <f>[1]引入估值!M16</f>
        <v>0.0531</v>
      </c>
      <c r="N16" s="16">
        <f>[1]引入估值!N16</f>
        <v>358</v>
      </c>
      <c r="O16" s="16">
        <f>[1]引入估值!O16</f>
        <v>12</v>
      </c>
      <c r="P16" s="29">
        <f>[1]引入估值!P16</f>
        <v>2014.11</v>
      </c>
    </row>
    <row r="17" spans="1:16">
      <c r="A17" s="13" t="str">
        <f>IF(RIGHT([1]引入估值!A17,1)&gt;0,TEXT([1]引入估值!A17,"000000"))</f>
        <v>931484</v>
      </c>
      <c r="B17" s="14" t="str">
        <f>[1]引入估值!B17</f>
        <v>CS医药创新</v>
      </c>
      <c r="C17" s="14">
        <f>[1]引入估值!C17</f>
        <v>2304</v>
      </c>
      <c r="D17" s="14">
        <f>[1]引入估值!D17</f>
        <v>-0.0072</v>
      </c>
      <c r="E17" s="14">
        <f>[1]引入估值!E17</f>
        <v>22.79</v>
      </c>
      <c r="F17" s="14">
        <f>[1]引入估值!F17</f>
        <v>0.0246</v>
      </c>
      <c r="G17" s="14">
        <f>[1]引入估值!G17</f>
        <v>6.59</v>
      </c>
      <c r="H17" s="14">
        <f>[1]引入估值!H17</f>
        <v>0.126</v>
      </c>
      <c r="I17" s="14">
        <f>[1]引入估值!I17</f>
        <v>0.0076</v>
      </c>
      <c r="J17" s="14">
        <f>[1]引入估值!J17</f>
        <v>0.289</v>
      </c>
      <c r="K17" s="14">
        <f>[1]引入估值!K17</f>
        <v>0.017</v>
      </c>
      <c r="L17" s="14">
        <f>[1]引入估值!L17</f>
        <v>0.89</v>
      </c>
      <c r="M17" s="14">
        <f>[1]引入估值!M17</f>
        <v>0.0564</v>
      </c>
      <c r="N17" s="14">
        <f>[1]引入估值!N17</f>
        <v>541</v>
      </c>
      <c r="O17" s="14">
        <f>[1]引入估值!O17</f>
        <v>4</v>
      </c>
      <c r="P17" s="28">
        <f>[1]引入估值!P17</f>
        <v>2020.05</v>
      </c>
    </row>
    <row r="18" spans="1:16">
      <c r="A18" s="15" t="str">
        <f>IF(RIGHT([1]引入估值!A18,1)&gt;0,TEXT([1]引入估值!A18,"000000"))</f>
        <v>000941</v>
      </c>
      <c r="B18" s="16" t="str">
        <f>[1]引入估值!B18</f>
        <v>新能源</v>
      </c>
      <c r="C18" s="16">
        <f>[1]引入估值!C18</f>
        <v>3148</v>
      </c>
      <c r="D18" s="16">
        <f>[1]引入估值!D18</f>
        <v>0.0337</v>
      </c>
      <c r="E18" s="16">
        <f>[1]引入估值!E18</f>
        <v>20.26</v>
      </c>
      <c r="F18" s="16">
        <f>[1]引入估值!F18</f>
        <v>0.0247</v>
      </c>
      <c r="G18" s="16">
        <f>[1]引入估值!G18</f>
        <v>4.09</v>
      </c>
      <c r="H18" s="16">
        <f>[1]引入估值!H18</f>
        <v>0.7567</v>
      </c>
      <c r="I18" s="16">
        <f>[1]引入估值!I18</f>
        <v>0.0057</v>
      </c>
      <c r="J18" s="16">
        <f>[1]引入估值!J18</f>
        <v>0.2018</v>
      </c>
      <c r="K18" s="16">
        <f>[1]引入估值!K18</f>
        <v>1.0786</v>
      </c>
      <c r="L18" s="16">
        <f>[1]引入估值!L18</f>
        <v>0.18</v>
      </c>
      <c r="M18" s="16">
        <f>[1]引入估值!M18</f>
        <v>0.0574</v>
      </c>
      <c r="N18" s="16">
        <f>[1]引入估值!N18</f>
        <v>784</v>
      </c>
      <c r="O18" s="16">
        <f>[1]引入估值!O18</f>
        <v>6</v>
      </c>
      <c r="P18" s="29">
        <f>[1]引入估值!P18</f>
        <v>2009.1</v>
      </c>
    </row>
    <row r="19" spans="1:16">
      <c r="A19" s="13" t="str">
        <f>IF(RIGHT([1]引入估值!A19,1)&gt;0,TEXT([1]引入估值!A19,"000000"))</f>
        <v>H30217</v>
      </c>
      <c r="B19" s="14" t="str">
        <f>[1]引入估值!B19</f>
        <v>医疗器械</v>
      </c>
      <c r="C19" s="14">
        <f>[1]引入估值!C19</f>
        <v>13734</v>
      </c>
      <c r="D19" s="14">
        <f>[1]引入估值!D19</f>
        <v>-0.0033</v>
      </c>
      <c r="E19" s="14">
        <f>[1]引入估值!E19</f>
        <v>19.56</v>
      </c>
      <c r="F19" s="14">
        <f>[1]引入估值!F19</f>
        <v>0.0255</v>
      </c>
      <c r="G19" s="14">
        <f>[1]引入估值!G19</f>
        <v>4.41</v>
      </c>
      <c r="H19" s="14">
        <f>[1]引入估值!H19</f>
        <v>0.1226</v>
      </c>
      <c r="I19" s="14">
        <f>[1]引入估值!I19</f>
        <v>0.0118</v>
      </c>
      <c r="J19" s="14">
        <f>[1]引入估值!J19</f>
        <v>0.2256</v>
      </c>
      <c r="K19" s="14">
        <f>[1]引入估值!K19</f>
        <v>0.0876</v>
      </c>
      <c r="L19" s="14">
        <f>[1]引入估值!L19</f>
        <v>0.58</v>
      </c>
      <c r="M19" s="14">
        <f>[1]引入估值!M19</f>
        <v>0.0474</v>
      </c>
      <c r="N19" s="14">
        <f>[1]引入估值!N19</f>
        <v>140</v>
      </c>
      <c r="O19" s="14">
        <f>[1]引入估值!O19</f>
        <v>9</v>
      </c>
      <c r="P19" s="28">
        <f>[1]引入估值!P19</f>
        <v>2013.07</v>
      </c>
    </row>
    <row r="20" spans="1:16">
      <c r="A20" s="15" t="str">
        <f>IF(RIGHT([1]引入估值!A20,1)&gt;0,TEXT([1]引入估值!A20,"000000"))</f>
        <v>931142</v>
      </c>
      <c r="B20" s="16" t="str">
        <f>[1]引入估值!B20</f>
        <v>东证竞争</v>
      </c>
      <c r="C20" s="16">
        <f>[1]引入估值!C20</f>
        <v>1488</v>
      </c>
      <c r="D20" s="16">
        <f>[1]引入估值!D20</f>
        <v>0.0032</v>
      </c>
      <c r="E20" s="16">
        <f>[1]引入估值!E20</f>
        <v>10.78</v>
      </c>
      <c r="F20" s="16">
        <f>[1]引入估值!F20</f>
        <v>0.0281</v>
      </c>
      <c r="G20" s="16">
        <f>[1]引入估值!G20</f>
        <v>1.65</v>
      </c>
      <c r="H20" s="16">
        <f>[1]引入估值!H20</f>
        <v>0.0595</v>
      </c>
      <c r="I20" s="16">
        <f>[1]引入估值!I20</f>
        <v>0.0276</v>
      </c>
      <c r="J20" s="16">
        <f>[1]引入估值!J20</f>
        <v>0.1529</v>
      </c>
      <c r="K20" s="16">
        <f>[1]引入估值!K20</f>
        <v>-0.1581</v>
      </c>
      <c r="L20" s="16">
        <f>[1]引入估值!L20</f>
        <v>1.74</v>
      </c>
      <c r="M20" s="16">
        <f>[1]引入估值!M20</f>
        <v>0.0595</v>
      </c>
      <c r="N20" s="16">
        <f>[1]引入估值!N20</f>
        <v>1202</v>
      </c>
      <c r="O20" s="16">
        <f>[1]引入估值!O20</f>
        <v>2</v>
      </c>
      <c r="P20" s="29">
        <f>[1]引入估值!P20</f>
        <v>2019.03</v>
      </c>
    </row>
    <row r="21" spans="1:16">
      <c r="A21" s="13" t="str">
        <f>IF(RIGHT([1]引入估值!A21,1)&gt;0,TEXT([1]引入估值!A21,"000000"))</f>
        <v>000821</v>
      </c>
      <c r="B21" s="14" t="str">
        <f>[1]引入估值!B21</f>
        <v>300红利</v>
      </c>
      <c r="C21" s="14">
        <f>[1]引入估值!C21</f>
        <v>5581</v>
      </c>
      <c r="D21" s="14">
        <f>[1]引入估值!D21</f>
        <v>0.0002</v>
      </c>
      <c r="E21" s="14">
        <f>[1]引入估值!E21</f>
        <v>5.56</v>
      </c>
      <c r="F21" s="14">
        <f>[1]引入估值!F21</f>
        <v>0.0344</v>
      </c>
      <c r="G21" s="14">
        <f>[1]引入估值!G21</f>
        <v>0.59</v>
      </c>
      <c r="H21" s="14">
        <f>[1]引入估值!H21</f>
        <v>0.0465</v>
      </c>
      <c r="I21" s="14">
        <f>[1]引入估值!I21</f>
        <v>0.0586</v>
      </c>
      <c r="J21" s="14">
        <f>[1]引入估值!J21</f>
        <v>0.1051</v>
      </c>
      <c r="K21" s="14">
        <f>[1]引入估值!K21</f>
        <v>0.0752</v>
      </c>
      <c r="L21" s="14">
        <f>[1]引入估值!L21</f>
        <v>0.37</v>
      </c>
      <c r="M21" s="14">
        <f>[1]引入估值!M21</f>
        <v>0.0304</v>
      </c>
      <c r="N21" s="14">
        <f>[1]引入估值!N21</f>
        <v>2126</v>
      </c>
      <c r="O21" s="14">
        <f>[1]引入估值!O21</f>
        <v>3</v>
      </c>
      <c r="P21" s="28">
        <f>[1]引入估值!P21</f>
        <v>2012.07</v>
      </c>
    </row>
    <row r="22" spans="1:16">
      <c r="A22" s="15" t="str">
        <f>IF(RIGHT([1]引入估值!A22,1)&gt;0,TEXT([1]引入估值!A22,"000000"))</f>
        <v>930740</v>
      </c>
      <c r="B22" s="16" t="str">
        <f>[1]引入估值!B22</f>
        <v>300红利LV</v>
      </c>
      <c r="C22" s="16">
        <f>[1]引入估值!C22</f>
        <v>5642</v>
      </c>
      <c r="D22" s="16">
        <f>[1]引入估值!D22</f>
        <v>-0.0017</v>
      </c>
      <c r="E22" s="16">
        <f>[1]引入估值!E22</f>
        <v>5.75</v>
      </c>
      <c r="F22" s="16">
        <f>[1]引入估值!F22</f>
        <v>0.0363</v>
      </c>
      <c r="G22" s="16">
        <f>[1]引入估值!G22</f>
        <v>0.57</v>
      </c>
      <c r="H22" s="16">
        <f>[1]引入估值!H22</f>
        <v>0.0131</v>
      </c>
      <c r="I22" s="16">
        <f>[1]引入估值!I22</f>
        <v>0.0545</v>
      </c>
      <c r="J22" s="16">
        <f>[1]引入估值!J22</f>
        <v>0.1</v>
      </c>
      <c r="K22" s="16">
        <f>[1]引入估值!K22</f>
        <v>-0.0091</v>
      </c>
      <c r="L22" s="16">
        <f>[1]引入估值!L22</f>
        <v>0</v>
      </c>
      <c r="M22" s="16">
        <f>[1]引入估值!M22</f>
        <v>0.0302</v>
      </c>
      <c r="N22" s="16">
        <f>[1]引入估值!N22</f>
        <v>1895</v>
      </c>
      <c r="O22" s="16">
        <f>[1]引入估值!O22</f>
        <v>3</v>
      </c>
      <c r="P22" s="29">
        <f>[1]引入估值!P22</f>
        <v>2018.12</v>
      </c>
    </row>
    <row r="23" spans="1:16">
      <c r="A23" s="13" t="str">
        <f>IF(RIGHT([1]引入估值!A23,1)&gt;0,TEXT([1]引入估值!A23,"000000"))</f>
        <v>931151</v>
      </c>
      <c r="B23" s="14" t="str">
        <f>[1]引入估值!B23</f>
        <v>光伏产业</v>
      </c>
      <c r="C23" s="14">
        <f>[1]引入估值!C23</f>
        <v>4489</v>
      </c>
      <c r="D23" s="14">
        <f>[1]引入估值!D23</f>
        <v>0.05</v>
      </c>
      <c r="E23" s="14">
        <f>[1]引入估值!E23</f>
        <v>23.74</v>
      </c>
      <c r="F23" s="14">
        <f>[1]引入估值!F23</f>
        <v>0.0366</v>
      </c>
      <c r="G23" s="14">
        <f>[1]引入估值!G23</f>
        <v>4.42</v>
      </c>
      <c r="H23" s="14">
        <f>[1]引入估值!H23</f>
        <v>0.6186</v>
      </c>
      <c r="I23" s="14">
        <f>[1]引入估值!I23</f>
        <v>0.0061</v>
      </c>
      <c r="J23" s="14">
        <f>[1]引入估值!J23</f>
        <v>0.1864</v>
      </c>
      <c r="K23" s="14">
        <f>[1]引入估值!K23</f>
        <v>1.0578</v>
      </c>
      <c r="L23" s="14">
        <f>[1]引入估值!L23</f>
        <v>0.22</v>
      </c>
      <c r="M23" s="14">
        <f>[1]引入估值!M23</f>
        <v>0.0472</v>
      </c>
      <c r="N23" s="14">
        <f>[1]引入估值!N23</f>
        <v>439</v>
      </c>
      <c r="O23" s="14">
        <f>[1]引入估值!O23</f>
        <v>35</v>
      </c>
      <c r="P23" s="28">
        <f>[1]引入估值!P23</f>
        <v>2019.04</v>
      </c>
    </row>
    <row r="24" spans="1:16">
      <c r="A24" s="15" t="str">
        <f>IF(RIGHT([1]引入估值!A24,1)&gt;0,TEXT([1]引入估值!A24,"000000"))</f>
        <v>931477</v>
      </c>
      <c r="B24" s="16" t="str">
        <f>[1]引入估值!B24</f>
        <v>华夏银行ESG</v>
      </c>
      <c r="C24" s="16">
        <f>[1]引入估值!C24</f>
        <v>1156</v>
      </c>
      <c r="D24" s="16">
        <f>[1]引入估值!D24</f>
        <v>0.0013</v>
      </c>
      <c r="E24" s="16">
        <f>[1]引入估值!E24</f>
        <v>9.33</v>
      </c>
      <c r="F24" s="16">
        <f>[1]引入估值!F24</f>
        <v>0.0429</v>
      </c>
      <c r="G24" s="16">
        <f>[1]引入估值!G24</f>
        <v>1.09</v>
      </c>
      <c r="H24" s="16">
        <f>[1]引入估值!H24</f>
        <v>0.0337</v>
      </c>
      <c r="I24" s="16">
        <f>[1]引入估值!I24</f>
        <v>0.0346</v>
      </c>
      <c r="J24" s="16">
        <f>[1]引入估值!J24</f>
        <v>0.1168</v>
      </c>
      <c r="K24" s="16">
        <f>[1]引入估值!K24</f>
        <v>-0.0587</v>
      </c>
      <c r="L24" s="16">
        <f>[1]引入估值!L24</f>
        <v>3.01</v>
      </c>
      <c r="M24" s="16">
        <f>[1]引入估值!M24</f>
        <v>0.0487</v>
      </c>
      <c r="N24" s="16">
        <f>[1]引入估值!N24</f>
        <v>1639</v>
      </c>
      <c r="O24" s="16">
        <f>[1]引入估值!O24</f>
        <v>0</v>
      </c>
      <c r="P24" s="29">
        <f>[1]引入估值!P24</f>
        <v>2020.05</v>
      </c>
    </row>
    <row r="25" spans="1:16">
      <c r="A25" s="13" t="str">
        <f>IF(RIGHT([1]引入估值!A25,1)&gt;0,TEXT([1]引入估值!A25,"000000"))</f>
        <v>930598</v>
      </c>
      <c r="B25" s="14" t="str">
        <f>[1]引入估值!B25</f>
        <v>稀土产业</v>
      </c>
      <c r="C25" s="14">
        <f>[1]引入估值!C25</f>
        <v>1815</v>
      </c>
      <c r="D25" s="14">
        <f>[1]引入估值!D25</f>
        <v>0.016</v>
      </c>
      <c r="E25" s="14">
        <f>[1]引入估值!E25</f>
        <v>24.9</v>
      </c>
      <c r="F25" s="14">
        <f>[1]引入估值!F25</f>
        <v>0.0446</v>
      </c>
      <c r="G25" s="14">
        <f>[1]引入估值!G25</f>
        <v>2.28</v>
      </c>
      <c r="H25" s="14">
        <f>[1]引入估值!H25</f>
        <v>0.3618</v>
      </c>
      <c r="I25" s="14">
        <f>[1]引入估值!I25</f>
        <v>0.0085</v>
      </c>
      <c r="J25" s="14">
        <f>[1]引入估值!J25</f>
        <v>0.0915</v>
      </c>
      <c r="K25" s="14">
        <f>[1]引入估值!K25</f>
        <v>-0.0279</v>
      </c>
      <c r="L25" s="14">
        <f>[1]引入估值!L25</f>
        <v>1.79</v>
      </c>
      <c r="M25" s="14">
        <f>[1]引入估值!M25</f>
        <v>0.0203</v>
      </c>
      <c r="N25" s="14">
        <f>[1]引入估值!N25</f>
        <v>198</v>
      </c>
      <c r="O25" s="14">
        <f>[1]引入估值!O25</f>
        <v>8</v>
      </c>
      <c r="P25" s="28">
        <f>[1]引入估值!P25</f>
        <v>2015.03</v>
      </c>
    </row>
    <row r="26" spans="1:16">
      <c r="A26" s="15" t="str">
        <f>IF(RIGHT([1]引入估值!A26,1)&gt;0,TEXT([1]引入估值!A26,"000000"))</f>
        <v>399809</v>
      </c>
      <c r="B26" s="16" t="str">
        <f>[1]引入估值!B26</f>
        <v>保险主题</v>
      </c>
      <c r="C26" s="16">
        <f>[1]引入估值!C26</f>
        <v>1737</v>
      </c>
      <c r="D26" s="16">
        <f>[1]引入估值!D26</f>
        <v>0.0002</v>
      </c>
      <c r="E26" s="16">
        <f>[1]引入估值!E26</f>
        <v>6.22</v>
      </c>
      <c r="F26" s="16">
        <f>[1]引入估值!F26</f>
        <v>0.0456</v>
      </c>
      <c r="G26" s="16">
        <f>[1]引入估值!G26</f>
        <v>0.65</v>
      </c>
      <c r="H26" s="16">
        <f>[1]引入估值!H26</f>
        <v>0.0376</v>
      </c>
      <c r="I26" s="16">
        <f>[1]引入估值!I26</f>
        <v>0.0463</v>
      </c>
      <c r="J26" s="16">
        <f>[1]引入估值!J26</f>
        <v>0.1048</v>
      </c>
      <c r="K26" s="16">
        <f>[1]引入估值!K26</f>
        <v>3.2592</v>
      </c>
      <c r="L26" s="16">
        <f>[1]引入估值!L26</f>
        <v>0.03</v>
      </c>
      <c r="M26" s="16">
        <f>[1]引入估值!M26</f>
        <v>0.0277</v>
      </c>
      <c r="N26" s="16">
        <f>[1]引入估值!N26</f>
        <v>3766</v>
      </c>
      <c r="O26" s="16">
        <f>[1]引入估值!O26</f>
        <v>2</v>
      </c>
      <c r="P26" s="29">
        <f>[1]引入估值!P26</f>
        <v>2015.02</v>
      </c>
    </row>
    <row r="27" spans="1:16">
      <c r="A27" s="13" t="str">
        <f>IF(RIGHT([1]引入估值!A27,1)&gt;0,TEXT([1]引入估值!A27,"000000"))</f>
        <v>H50040</v>
      </c>
      <c r="B27" s="14" t="str">
        <f>[1]引入估值!B27</f>
        <v>上红低波</v>
      </c>
      <c r="C27" s="14">
        <f>[1]引入估值!C27</f>
        <v>8197</v>
      </c>
      <c r="D27" s="14">
        <f>[1]引入估值!D27</f>
        <v>-0.0013</v>
      </c>
      <c r="E27" s="14">
        <f>[1]引入估值!E27</f>
        <v>5.22</v>
      </c>
      <c r="F27" s="14">
        <f>[1]引入估值!F27</f>
        <v>0.0483</v>
      </c>
      <c r="G27" s="14">
        <f>[1]引入估值!G27</f>
        <v>0.56</v>
      </c>
      <c r="H27" s="14">
        <f>[1]引入估值!H27</f>
        <v>0.0374</v>
      </c>
      <c r="I27" s="14">
        <f>[1]引入估值!I27</f>
        <v>0.0651</v>
      </c>
      <c r="J27" s="14">
        <f>[1]引入估值!J27</f>
        <v>0.1068</v>
      </c>
      <c r="K27" s="14">
        <f>[1]引入估值!K27</f>
        <v>0.13</v>
      </c>
      <c r="L27" s="14">
        <f>[1]引入估值!L27</f>
        <v>0.47</v>
      </c>
      <c r="M27" s="14">
        <f>[1]引入估值!M27</f>
        <v>0.0235</v>
      </c>
      <c r="N27" s="14">
        <f>[1]引入估值!N27</f>
        <v>1514</v>
      </c>
      <c r="O27" s="14">
        <f>[1]引入估值!O27</f>
        <v>0</v>
      </c>
      <c r="P27" s="28">
        <f>[1]引入估值!P27</f>
        <v>2014.03</v>
      </c>
    </row>
    <row r="28" spans="1:16">
      <c r="A28" s="15" t="str">
        <f>IF(RIGHT([1]引入估值!A28,1)&gt;0,TEXT([1]引入估值!A28,"000000"))</f>
        <v>H30184</v>
      </c>
      <c r="B28" s="16" t="str">
        <f>[1]引入估值!B28</f>
        <v>半导体</v>
      </c>
      <c r="C28" s="16">
        <f>[1]引入估值!C28</f>
        <v>5188</v>
      </c>
      <c r="D28" s="16">
        <f>[1]引入估值!D28</f>
        <v>-0.0025</v>
      </c>
      <c r="E28" s="16">
        <f>[1]引入估值!E28</f>
        <v>40.73</v>
      </c>
      <c r="F28" s="16">
        <f>[1]引入估值!F28</f>
        <v>0.0524</v>
      </c>
      <c r="G28" s="16">
        <f>[1]引入估值!G28</f>
        <v>4.42</v>
      </c>
      <c r="H28" s="16">
        <f>[1]引入估值!H28</f>
        <v>0.5754</v>
      </c>
      <c r="I28" s="16">
        <f>[1]引入估值!I28</f>
        <v>0.0033</v>
      </c>
      <c r="J28" s="16">
        <f>[1]引入估值!J28</f>
        <v>0.1084</v>
      </c>
      <c r="K28" s="16">
        <f>[1]引入估值!K28</f>
        <v>0.3835</v>
      </c>
      <c r="L28" s="16">
        <f>[1]引入估值!L28</f>
        <v>1.31</v>
      </c>
      <c r="M28" s="16">
        <f>[1]引入估值!M28</f>
        <v>0.0254</v>
      </c>
      <c r="N28" s="16">
        <f>[1]引入估值!N28</f>
        <v>241</v>
      </c>
      <c r="O28" s="16">
        <f>[1]引入估值!O28</f>
        <v>3</v>
      </c>
      <c r="P28" s="29">
        <f>[1]引入估值!P28</f>
        <v>2013.07</v>
      </c>
    </row>
    <row r="29" spans="1:16">
      <c r="A29" s="13" t="str">
        <f>IF(RIGHT([1]引入估值!A29,1)&gt;0,TEXT([1]引入估值!A29,"000000"))</f>
        <v>SPACEVCP</v>
      </c>
      <c r="B29" s="14" t="str">
        <f>[1]引入估值!B29</f>
        <v>标普价值</v>
      </c>
      <c r="C29" s="14">
        <f>[1]引入估值!C29</f>
        <v>1226</v>
      </c>
      <c r="D29" s="14">
        <f>[1]引入估值!D29</f>
        <v>-0.0013</v>
      </c>
      <c r="E29" s="14">
        <f>[1]引入估值!E29</f>
        <v>5.24</v>
      </c>
      <c r="F29" s="14">
        <f>[1]引入估值!F29</f>
        <v>0.0549</v>
      </c>
      <c r="G29" s="14">
        <f>[1]引入估值!G29</f>
        <v>0.53</v>
      </c>
      <c r="H29" s="14">
        <f>[1]引入估值!H29</f>
        <v>0.0492</v>
      </c>
      <c r="I29" s="14">
        <f>[1]引入估值!I29</f>
        <v>0.0581</v>
      </c>
      <c r="J29" s="14">
        <f>[1]引入估值!J29</f>
        <v>0.1011</v>
      </c>
      <c r="K29" s="14" t="str">
        <f>[1]引入估值!K29</f>
        <v>-</v>
      </c>
      <c r="L29" s="14">
        <f>[1]引入估值!L29</f>
        <v>1.22</v>
      </c>
      <c r="M29" s="14" t="str">
        <f>[1]引入估值!M29</f>
        <v>-</v>
      </c>
      <c r="N29" s="14" t="str">
        <f>[1]引入估值!N29</f>
        <v>-</v>
      </c>
      <c r="O29" s="14">
        <f>[1]引入估值!O29</f>
        <v>1</v>
      </c>
      <c r="P29" s="28">
        <f>[1]引入估值!P29</f>
        <v>2012.11</v>
      </c>
    </row>
    <row r="30" spans="1:16">
      <c r="A30" s="15" t="str">
        <f>IF(RIGHT([1]引入估值!A30,1)&gt;0,TEXT([1]引入估值!A30,"000000"))</f>
        <v>CSPSADRP</v>
      </c>
      <c r="B30" s="16" t="str">
        <f>[1]引入估值!B30</f>
        <v>标普红利</v>
      </c>
      <c r="C30" s="16">
        <f>[1]引入估值!C30</f>
        <v>9315</v>
      </c>
      <c r="D30" s="16">
        <f>[1]引入估值!D30</f>
        <v>0.0011</v>
      </c>
      <c r="E30" s="16">
        <f>[1]引入估值!E30</f>
        <v>5.37</v>
      </c>
      <c r="F30" s="16">
        <f>[1]引入估值!F30</f>
        <v>0.0564</v>
      </c>
      <c r="G30" s="16">
        <f>[1]引入估值!G30</f>
        <v>0.63</v>
      </c>
      <c r="H30" s="16">
        <f>[1]引入估值!H30</f>
        <v>0.0157</v>
      </c>
      <c r="I30" s="16">
        <f>[1]引入估值!I30</f>
        <v>0.0672</v>
      </c>
      <c r="J30" s="16">
        <f>[1]引入估值!J30</f>
        <v>0.1179</v>
      </c>
      <c r="K30" s="16" t="str">
        <f>[1]引入估值!K30</f>
        <v>-</v>
      </c>
      <c r="L30" s="16">
        <f>[1]引入估值!L30</f>
        <v>0.75</v>
      </c>
      <c r="M30" s="16" t="str">
        <f>[1]引入估值!M30</f>
        <v>-</v>
      </c>
      <c r="N30" s="16" t="str">
        <f>[1]引入估值!N30</f>
        <v>-</v>
      </c>
      <c r="O30" s="16">
        <f>[1]引入估值!O30</f>
        <v>3</v>
      </c>
      <c r="P30" s="29">
        <f>[1]引入估值!P30</f>
        <v>2009.09</v>
      </c>
    </row>
    <row r="31" spans="1:16">
      <c r="A31" s="13" t="str">
        <f>IF(RIGHT([1]引入估值!A31,1)&gt;0,TEXT([1]引入估值!A31,"000000"))</f>
        <v>930743</v>
      </c>
      <c r="B31" s="14" t="str">
        <f>[1]引入估值!B31</f>
        <v>中证生科</v>
      </c>
      <c r="C31" s="14">
        <f>[1]引入估值!C31</f>
        <v>4390</v>
      </c>
      <c r="D31" s="14">
        <f>[1]引入估值!D31</f>
        <v>-0.0077</v>
      </c>
      <c r="E31" s="14">
        <f>[1]引入估值!E31</f>
        <v>28.95</v>
      </c>
      <c r="F31" s="14">
        <f>[1]引入估值!F31</f>
        <v>0.0572</v>
      </c>
      <c r="G31" s="14">
        <f>[1]引入估值!G31</f>
        <v>4.96</v>
      </c>
      <c r="H31" s="14">
        <f>[1]引入估值!H31</f>
        <v>0.0181</v>
      </c>
      <c r="I31" s="14">
        <f>[1]引入估值!I31</f>
        <v>0.0084</v>
      </c>
      <c r="J31" s="14">
        <f>[1]引入估值!J31</f>
        <v>0.1714</v>
      </c>
      <c r="K31" s="14">
        <f>[1]引入估值!K31</f>
        <v>0.1791</v>
      </c>
      <c r="L31" s="14">
        <f>[1]引入估值!L31</f>
        <v>1.34</v>
      </c>
      <c r="M31" s="14">
        <f>[1]引入估值!M31</f>
        <v>0.0531</v>
      </c>
      <c r="N31" s="14">
        <f>[1]引入估值!N31</f>
        <v>384</v>
      </c>
      <c r="O31" s="14">
        <f>[1]引入估值!O31</f>
        <v>8</v>
      </c>
      <c r="P31" s="28">
        <f>[1]引入估值!P31</f>
        <v>2015.08</v>
      </c>
    </row>
    <row r="32" spans="1:16">
      <c r="A32" s="15" t="str">
        <f>IF(RIGHT([1]引入估值!A32,1)&gt;0,TEXT([1]引入估值!A32,"000000"))</f>
        <v>931069</v>
      </c>
      <c r="B32" s="16" t="str">
        <f>[1]引入估值!B32</f>
        <v>中金优选300</v>
      </c>
      <c r="C32" s="16">
        <f>[1]引入估值!C32</f>
        <v>3781</v>
      </c>
      <c r="D32" s="16">
        <f>[1]引入估值!D32</f>
        <v>0.0006</v>
      </c>
      <c r="E32" s="16">
        <f>[1]引入估值!E32</f>
        <v>6.64</v>
      </c>
      <c r="F32" s="16">
        <f>[1]引入估值!F32</f>
        <v>0.0582</v>
      </c>
      <c r="G32" s="16">
        <f>[1]引入估值!G32</f>
        <v>0.73</v>
      </c>
      <c r="H32" s="16">
        <f>[1]引入估值!H32</f>
        <v>0.0379</v>
      </c>
      <c r="I32" s="16">
        <f>[1]引入估值!I32</f>
        <v>0.0461</v>
      </c>
      <c r="J32" s="16">
        <f>[1]引入估值!J32</f>
        <v>0.1097</v>
      </c>
      <c r="K32" s="16">
        <f>[1]引入估值!K32</f>
        <v>1.8666</v>
      </c>
      <c r="L32" s="16">
        <f>[1]引入估值!L32</f>
        <v>0.58</v>
      </c>
      <c r="M32" s="16">
        <f>[1]引入估值!M32</f>
        <v>0.0341</v>
      </c>
      <c r="N32" s="16">
        <f>[1]引入估值!N32</f>
        <v>516</v>
      </c>
      <c r="O32" s="16">
        <f>[1]引入估值!O32</f>
        <v>4</v>
      </c>
      <c r="P32" s="29">
        <f>[1]引入估值!P32</f>
        <v>2018.02</v>
      </c>
    </row>
    <row r="33" spans="1:16">
      <c r="A33" s="13" t="str">
        <f>IF(RIGHT([1]引入估值!A33,1)&gt;0,TEXT([1]引入估值!A33,"000000"))</f>
        <v>990001</v>
      </c>
      <c r="B33" s="14" t="str">
        <f>[1]引入估值!B33</f>
        <v>中华半导体</v>
      </c>
      <c r="C33" s="14">
        <f>[1]引入估值!C33</f>
        <v>7069</v>
      </c>
      <c r="D33" s="14">
        <f>[1]引入估值!D33</f>
        <v>-0.0013</v>
      </c>
      <c r="E33" s="14">
        <f>[1]引入估值!E33</f>
        <v>39.66</v>
      </c>
      <c r="F33" s="14">
        <f>[1]引入估值!F33</f>
        <v>0.0616</v>
      </c>
      <c r="G33" s="14">
        <f>[1]引入估值!G33</f>
        <v>4.21</v>
      </c>
      <c r="H33" s="14">
        <f>[1]引入估值!H33</f>
        <v>0.1371</v>
      </c>
      <c r="I33" s="14">
        <f>[1]引入估值!I33</f>
        <v>0.0033</v>
      </c>
      <c r="J33" s="14">
        <f>[1]引入估值!J33</f>
        <v>0.1062</v>
      </c>
      <c r="K33" s="14">
        <f>[1]引入估值!K33</f>
        <v>0.4877</v>
      </c>
      <c r="L33" s="14">
        <f>[1]引入估值!L33</f>
        <v>1.51</v>
      </c>
      <c r="M33" s="14">
        <f>[1]引入估值!M33</f>
        <v>0.0279</v>
      </c>
      <c r="N33" s="14">
        <f>[1]引入估值!N33</f>
        <v>325</v>
      </c>
      <c r="O33" s="14">
        <f>[1]引入估值!O33</f>
        <v>7</v>
      </c>
      <c r="P33" s="28">
        <f>[1]引入估值!P33</f>
        <v>2019.03</v>
      </c>
    </row>
    <row r="34" spans="1:16">
      <c r="A34" s="15" t="str">
        <f>IF(RIGHT([1]引入估值!A34,1)&gt;0,TEXT([1]引入估值!A34,"000000"))</f>
        <v>931865</v>
      </c>
      <c r="B34" s="16" t="str">
        <f>[1]引入估值!B34</f>
        <v>中证半导</v>
      </c>
      <c r="C34" s="16">
        <f>[1]引入估值!C34</f>
        <v>0</v>
      </c>
      <c r="D34" s="16">
        <f>[1]引入估值!D34</f>
        <v>0</v>
      </c>
      <c r="E34" s="16">
        <f>[1]引入估值!E34</f>
        <v>38.6</v>
      </c>
      <c r="F34" s="16">
        <f>[1]引入估值!F34</f>
        <v>0.0628</v>
      </c>
      <c r="G34" s="16">
        <f>[1]引入估值!G34</f>
        <v>4.58</v>
      </c>
      <c r="H34" s="16">
        <f>[1]引入估值!H34</f>
        <v>0.3139</v>
      </c>
      <c r="I34" s="16">
        <f>[1]引入估值!I34</f>
        <v>0.0029</v>
      </c>
      <c r="J34" s="16">
        <f>[1]引入估值!J34</f>
        <v>0.1186</v>
      </c>
      <c r="K34" s="16">
        <f>[1]引入估值!K34</f>
        <v>0.9763</v>
      </c>
      <c r="L34" s="16">
        <f>[1]引入估值!L34</f>
        <v>0.83</v>
      </c>
      <c r="M34" s="16">
        <f>[1]引入估值!M34</f>
        <v>0.033</v>
      </c>
      <c r="N34" s="16">
        <f>[1]引入估值!N34</f>
        <v>305</v>
      </c>
      <c r="O34" s="16">
        <f>[1]引入估值!O34</f>
        <v>2</v>
      </c>
      <c r="P34" s="29">
        <f>[1]引入估值!P34</f>
        <v>2019.03</v>
      </c>
    </row>
    <row r="35" spans="1:16">
      <c r="A35" s="13" t="str">
        <f>IF(RIGHT([1]引入估值!A35,1)&gt;0,TEXT([1]引入估值!A35,"000000"))</f>
        <v>931079</v>
      </c>
      <c r="B35" s="14" t="str">
        <f>[1]引入估值!B35</f>
        <v>5G通信</v>
      </c>
      <c r="C35" s="14">
        <f>[1]引入估值!C35</f>
        <v>697</v>
      </c>
      <c r="D35" s="14">
        <f>[1]引入估值!D35</f>
        <v>-0.0067</v>
      </c>
      <c r="E35" s="14">
        <f>[1]引入估值!E35</f>
        <v>23.08</v>
      </c>
      <c r="F35" s="14">
        <f>[1]引入估值!F35</f>
        <v>0.0634</v>
      </c>
      <c r="G35" s="14">
        <f>[1]引入估值!G35</f>
        <v>2.75</v>
      </c>
      <c r="H35" s="14">
        <f>[1]引入估值!H35</f>
        <v>0.0623</v>
      </c>
      <c r="I35" s="14">
        <f>[1]引入估值!I35</f>
        <v>0.0126</v>
      </c>
      <c r="J35" s="14">
        <f>[1]引入估值!J35</f>
        <v>0.119</v>
      </c>
      <c r="K35" s="14">
        <f>[1]引入估值!K35</f>
        <v>0.2356</v>
      </c>
      <c r="L35" s="14">
        <f>[1]引入估值!L35</f>
        <v>3.82</v>
      </c>
      <c r="M35" s="14">
        <f>[1]引入估值!M35</f>
        <v>0.0368</v>
      </c>
      <c r="N35" s="14">
        <f>[1]引入估值!N35</f>
        <v>380</v>
      </c>
      <c r="O35" s="14">
        <f>[1]引入估值!O35</f>
        <v>6</v>
      </c>
      <c r="P35" s="28">
        <f>[1]引入估值!P35</f>
        <v>2019.04</v>
      </c>
    </row>
    <row r="36" spans="1:16">
      <c r="A36" s="15" t="str">
        <f>IF(RIGHT([1]引入估值!A36,1)&gt;0,TEXT([1]引入估值!A36,"000000"))</f>
        <v>980015</v>
      </c>
      <c r="B36" s="16" t="str">
        <f>[1]引入估值!B36</f>
        <v>疫苗生科</v>
      </c>
      <c r="C36" s="16">
        <f>[1]引入估值!C36</f>
        <v>10821</v>
      </c>
      <c r="D36" s="16">
        <f>[1]引入估值!D36</f>
        <v>-0.0063</v>
      </c>
      <c r="E36" s="16">
        <f>[1]引入估值!E36</f>
        <v>31.02</v>
      </c>
      <c r="F36" s="16">
        <f>[1]引入估值!F36</f>
        <v>0.0641</v>
      </c>
      <c r="G36" s="16">
        <f>[1]引入估值!G36</f>
        <v>4.81</v>
      </c>
      <c r="H36" s="16">
        <f>[1]引入估值!H36</f>
        <v>0.0471</v>
      </c>
      <c r="I36" s="16">
        <f>[1]引入估值!I36</f>
        <v>0.0084</v>
      </c>
      <c r="J36" s="16">
        <f>[1]引入估值!J36</f>
        <v>0.1552</v>
      </c>
      <c r="K36" s="16">
        <f>[1]引入估值!K36</f>
        <v>0.1486</v>
      </c>
      <c r="L36" s="16">
        <f>[1]引入估值!L36</f>
        <v>2.6</v>
      </c>
      <c r="M36" s="16">
        <f>[1]引入估值!M36</f>
        <v>0.053</v>
      </c>
      <c r="N36" s="16">
        <f>[1]引入估值!N36</f>
        <v>410</v>
      </c>
      <c r="O36" s="16">
        <f>[1]引入估值!O36</f>
        <v>8</v>
      </c>
      <c r="P36" s="29">
        <f>[1]引入估值!P36</f>
        <v>2015.02</v>
      </c>
    </row>
    <row r="37" spans="1:16">
      <c r="A37" s="13" t="str">
        <f>IF(RIGHT([1]引入估值!A37,1)&gt;0,TEXT([1]引入估值!A37,"000000"))</f>
        <v>931052</v>
      </c>
      <c r="B37" s="14" t="str">
        <f>[1]引入估值!B37</f>
        <v>国信价值</v>
      </c>
      <c r="C37" s="14">
        <f>[1]引入估值!C37</f>
        <v>2597</v>
      </c>
      <c r="D37" s="14">
        <f>[1]引入估值!D37</f>
        <v>-0.0026</v>
      </c>
      <c r="E37" s="14">
        <f>[1]引入估值!E37</f>
        <v>6.08</v>
      </c>
      <c r="F37" s="14">
        <f>[1]引入估值!F37</f>
        <v>0.0649</v>
      </c>
      <c r="G37" s="14">
        <f>[1]引入估值!G37</f>
        <v>0.86</v>
      </c>
      <c r="H37" s="14">
        <f>[1]引入估值!H37</f>
        <v>0.234</v>
      </c>
      <c r="I37" s="14">
        <f>[1]引入估值!I37</f>
        <v>0.0545</v>
      </c>
      <c r="J37" s="14">
        <f>[1]引入估值!J37</f>
        <v>0.1415</v>
      </c>
      <c r="K37" s="14">
        <f>[1]引入估值!K37</f>
        <v>0.013</v>
      </c>
      <c r="L37" s="14">
        <f>[1]引入估值!L37</f>
        <v>0</v>
      </c>
      <c r="M37" s="14">
        <f>[1]引入估值!M37</f>
        <v>0.0405</v>
      </c>
      <c r="N37" s="14">
        <f>[1]引入估值!N37</f>
        <v>517</v>
      </c>
      <c r="O37" s="14">
        <f>[1]引入估值!O37</f>
        <v>3</v>
      </c>
      <c r="P37" s="28">
        <f>[1]引入估值!P37</f>
        <v>2018.01</v>
      </c>
    </row>
    <row r="38" spans="1:16">
      <c r="A38" s="15" t="str">
        <f>IF(RIGHT([1]引入估值!A38,1)&gt;0,TEXT([1]引入估值!A38,"000000"))</f>
        <v>000978</v>
      </c>
      <c r="B38" s="16" t="str">
        <f>[1]引入估值!B38</f>
        <v>医药100</v>
      </c>
      <c r="C38" s="16">
        <f>[1]引入估值!C38</f>
        <v>13836</v>
      </c>
      <c r="D38" s="16">
        <f>[1]引入估值!D38</f>
        <v>-0.0085</v>
      </c>
      <c r="E38" s="16">
        <f>[1]引入估值!E38</f>
        <v>27.48</v>
      </c>
      <c r="F38" s="16">
        <f>[1]引入估值!F38</f>
        <v>0.0716</v>
      </c>
      <c r="G38" s="16">
        <f>[1]引入估值!G38</f>
        <v>4.1</v>
      </c>
      <c r="H38" s="16">
        <f>[1]引入估值!H38</f>
        <v>0.2963</v>
      </c>
      <c r="I38" s="16">
        <f>[1]引入估值!I38</f>
        <v>0.0095</v>
      </c>
      <c r="J38" s="16">
        <f>[1]引入估值!J38</f>
        <v>0.1492</v>
      </c>
      <c r="K38" s="16">
        <f>[1]引入估值!K38</f>
        <v>-0.0333</v>
      </c>
      <c r="L38" s="16">
        <f>[1]引入估值!L38</f>
        <v>2.61</v>
      </c>
      <c r="M38" s="16">
        <f>[1]引入估值!M38</f>
        <v>0.0442</v>
      </c>
      <c r="N38" s="16">
        <f>[1]引入估值!N38</f>
        <v>381</v>
      </c>
      <c r="O38" s="16">
        <f>[1]引入估值!O38</f>
        <v>4</v>
      </c>
      <c r="P38" s="29">
        <f>[1]引入估值!P38</f>
        <v>2011.01</v>
      </c>
    </row>
    <row r="39" spans="1:16">
      <c r="A39" s="13" t="str">
        <f>IF(RIGHT([1]引入估值!A39,1)&gt;0,TEXT([1]引入估值!A39,"000000"))</f>
        <v>931186</v>
      </c>
      <c r="B39" s="14" t="str">
        <f>[1]引入估值!B39</f>
        <v>中证科技</v>
      </c>
      <c r="C39" s="14">
        <f>[1]引入估值!C39</f>
        <v>4461</v>
      </c>
      <c r="D39" s="14">
        <f>[1]引入估值!D39</f>
        <v>0.0013</v>
      </c>
      <c r="E39" s="14">
        <f>[1]引入估值!E39</f>
        <v>31.47</v>
      </c>
      <c r="F39" s="14">
        <f>[1]引入估值!F39</f>
        <v>0.0718</v>
      </c>
      <c r="G39" s="14">
        <f>[1]引入估值!G39</f>
        <v>4.17</v>
      </c>
      <c r="H39" s="14">
        <f>[1]引入估值!H39</f>
        <v>0.1139</v>
      </c>
      <c r="I39" s="14">
        <f>[1]引入估值!I39</f>
        <v>0.0082</v>
      </c>
      <c r="J39" s="14">
        <f>[1]引入估值!J39</f>
        <v>0.1324</v>
      </c>
      <c r="K39" s="14">
        <f>[1]引入估值!K39</f>
        <v>0.0677</v>
      </c>
      <c r="L39" s="14">
        <f>[1]引入估值!L39</f>
        <v>5</v>
      </c>
      <c r="M39" s="14">
        <f>[1]引入估值!M39</f>
        <v>0.0684</v>
      </c>
      <c r="N39" s="14">
        <f>[1]引入估值!N39</f>
        <v>986</v>
      </c>
      <c r="O39" s="14">
        <f>[1]引入估值!O39</f>
        <v>3</v>
      </c>
      <c r="P39" s="28">
        <f>[1]引入估值!P39</f>
        <v>2019.05</v>
      </c>
    </row>
    <row r="40" spans="1:16">
      <c r="A40" s="15" t="str">
        <f>IF(RIGHT([1]引入估值!A40,1)&gt;0,TEXT([1]引入估值!A40,"000000"))</f>
        <v>399803</v>
      </c>
      <c r="B40" s="16" t="str">
        <f>[1]引入估值!B40</f>
        <v>工业4.0</v>
      </c>
      <c r="C40" s="16">
        <f>[1]引入估值!C40</f>
        <v>3702</v>
      </c>
      <c r="D40" s="16">
        <f>[1]引入估值!D40</f>
        <v>0.0011</v>
      </c>
      <c r="E40" s="16">
        <f>[1]引入估值!E40</f>
        <v>26.32</v>
      </c>
      <c r="F40" s="16">
        <f>[1]引入估值!F40</f>
        <v>0.0719</v>
      </c>
      <c r="G40" s="16">
        <f>[1]引入估值!G40</f>
        <v>3.97</v>
      </c>
      <c r="H40" s="16">
        <f>[1]引入估值!H40</f>
        <v>0.2664</v>
      </c>
      <c r="I40" s="16">
        <f>[1]引入估值!I40</f>
        <v>0.0115</v>
      </c>
      <c r="J40" s="16">
        <f>[1]引入估值!J40</f>
        <v>0.1508</v>
      </c>
      <c r="K40" s="16">
        <f>[1]引入估值!K40</f>
        <v>-0.2769</v>
      </c>
      <c r="L40" s="16">
        <f>[1]引入估值!L40</f>
        <v>1.97</v>
      </c>
      <c r="M40" s="16">
        <f>[1]引入估值!M40</f>
        <v>0.0757</v>
      </c>
      <c r="N40" s="16">
        <f>[1]引入估值!N40</f>
        <v>586</v>
      </c>
      <c r="O40" s="16">
        <f>[1]引入估值!O40</f>
        <v>5</v>
      </c>
      <c r="P40" s="29">
        <f>[1]引入估值!P40</f>
        <v>2015.03</v>
      </c>
    </row>
    <row r="41" spans="1:16">
      <c r="A41" s="13" t="str">
        <f>IF(RIGHT([1]引入估值!A41,1)&gt;0,TEXT([1]引入估值!A41,"000000"))</f>
        <v>930719</v>
      </c>
      <c r="B41" s="14" t="str">
        <f>[1]引入估值!B41</f>
        <v>CS精准医</v>
      </c>
      <c r="C41" s="14">
        <f>[1]引入估值!C41</f>
        <v>3090</v>
      </c>
      <c r="D41" s="14">
        <f>[1]引入估值!D41</f>
        <v>-0.0062</v>
      </c>
      <c r="E41" s="14">
        <f>[1]引入估值!E41</f>
        <v>34.34</v>
      </c>
      <c r="F41" s="14">
        <f>[1]引入估值!F41</f>
        <v>0.0758</v>
      </c>
      <c r="G41" s="14">
        <f>[1]引入估值!G41</f>
        <v>5.42</v>
      </c>
      <c r="H41" s="14">
        <f>[1]引入估值!H41</f>
        <v>0.3225</v>
      </c>
      <c r="I41" s="14">
        <f>[1]引入估值!I41</f>
        <v>0.0077</v>
      </c>
      <c r="J41" s="14">
        <f>[1]引入估值!J41</f>
        <v>0.1579</v>
      </c>
      <c r="K41" s="14">
        <f>[1]引入估值!K41</f>
        <v>-0.1916</v>
      </c>
      <c r="L41" s="14">
        <f>[1]引入估值!L41</f>
        <v>0</v>
      </c>
      <c r="M41" s="14">
        <f>[1]引入估值!M41</f>
        <v>0.0738</v>
      </c>
      <c r="N41" s="14">
        <f>[1]引入估值!N41</f>
        <v>552</v>
      </c>
      <c r="O41" s="14">
        <f>[1]引入估值!O41</f>
        <v>4</v>
      </c>
      <c r="P41" s="28">
        <f>[1]引入估值!P41</f>
        <v>2015.08</v>
      </c>
    </row>
    <row r="42" spans="1:16">
      <c r="A42" s="15" t="str">
        <f>IF(RIGHT([1]引入估值!A42,1)&gt;0,TEXT([1]引入估值!A42,"000000"))</f>
        <v>930726</v>
      </c>
      <c r="B42" s="16" t="str">
        <f>[1]引入估值!B42</f>
        <v>中证生物医药</v>
      </c>
      <c r="C42" s="16">
        <f>[1]引入估值!C42</f>
        <v>3179</v>
      </c>
      <c r="D42" s="16">
        <f>[1]引入估值!D42</f>
        <v>-0.0055</v>
      </c>
      <c r="E42" s="16">
        <f>[1]引入估值!E42</f>
        <v>30.72</v>
      </c>
      <c r="F42" s="16">
        <f>[1]引入估值!F42</f>
        <v>0.0759</v>
      </c>
      <c r="G42" s="16">
        <f>[1]引入估值!G42</f>
        <v>5.55</v>
      </c>
      <c r="H42" s="16">
        <f>[1]引入估值!H42</f>
        <v>0.0665</v>
      </c>
      <c r="I42" s="16">
        <f>[1]引入估值!I42</f>
        <v>0.0087</v>
      </c>
      <c r="J42" s="16">
        <f>[1]引入估值!J42</f>
        <v>0.1806</v>
      </c>
      <c r="K42" s="16">
        <f>[1]引入估值!K42</f>
        <v>1.1868</v>
      </c>
      <c r="L42" s="16">
        <f>[1]引入估值!L42</f>
        <v>3.13</v>
      </c>
      <c r="M42" s="16">
        <f>[1]引入估值!M42</f>
        <v>0.056</v>
      </c>
      <c r="N42" s="16">
        <f>[1]引入估值!N42</f>
        <v>541</v>
      </c>
      <c r="O42" s="16">
        <f>[1]引入估值!O42</f>
        <v>3</v>
      </c>
      <c r="P42" s="29">
        <f>[1]引入估值!P42</f>
        <v>2015.08</v>
      </c>
    </row>
    <row r="43" spans="1:16">
      <c r="A43" s="13" t="str">
        <f>IF(RIGHT([1]引入估值!A43,1)&gt;0,TEXT([1]引入估值!A43,"000000"))</f>
        <v>980017</v>
      </c>
      <c r="B43" s="14" t="str">
        <f>[1]引入估值!B43</f>
        <v>国证芯片</v>
      </c>
      <c r="C43" s="14">
        <f>[1]引入估值!C43</f>
        <v>7424</v>
      </c>
      <c r="D43" s="14">
        <f>[1]引入估值!D43</f>
        <v>-0.0021</v>
      </c>
      <c r="E43" s="14">
        <f>[1]引入估值!E43</f>
        <v>36.29</v>
      </c>
      <c r="F43" s="14">
        <f>[1]引入估值!F43</f>
        <v>0.0792</v>
      </c>
      <c r="G43" s="14">
        <f>[1]引入估值!G43</f>
        <v>4.04</v>
      </c>
      <c r="H43" s="14">
        <f>[1]引入估值!H43</f>
        <v>0.0576</v>
      </c>
      <c r="I43" s="14">
        <f>[1]引入估值!I43</f>
        <v>0.0033</v>
      </c>
      <c r="J43" s="14">
        <f>[1]引入估值!J43</f>
        <v>0.1114</v>
      </c>
      <c r="K43" s="14">
        <f>[1]引入估值!K43</f>
        <v>0.7392</v>
      </c>
      <c r="L43" s="14">
        <f>[1]引入估值!L43</f>
        <v>0.62</v>
      </c>
      <c r="M43" s="14">
        <f>[1]引入估值!M43</f>
        <v>0.0315</v>
      </c>
      <c r="N43" s="14">
        <f>[1]引入估值!N43</f>
        <v>461</v>
      </c>
      <c r="O43" s="14">
        <f>[1]引入估值!O43</f>
        <v>10</v>
      </c>
      <c r="P43" s="28">
        <f>[1]引入估值!P43</f>
        <v>2019.08</v>
      </c>
    </row>
    <row r="44" spans="1:16">
      <c r="A44" s="15" t="str">
        <f>IF(RIGHT([1]引入估值!A44,1)&gt;0,TEXT([1]引入估值!A44,"000000"))</f>
        <v>931187</v>
      </c>
      <c r="B44" s="16" t="str">
        <f>[1]引入估值!B44</f>
        <v>科技100</v>
      </c>
      <c r="C44" s="16">
        <f>[1]引入估值!C44</f>
        <v>2968</v>
      </c>
      <c r="D44" s="16">
        <f>[1]引入估值!D44</f>
        <v>0.0086</v>
      </c>
      <c r="E44" s="16">
        <f>[1]引入估值!E44</f>
        <v>21.16</v>
      </c>
      <c r="F44" s="16">
        <f>[1]引入估值!F44</f>
        <v>0.0821</v>
      </c>
      <c r="G44" s="16">
        <f>[1]引入估值!G44</f>
        <v>3.24</v>
      </c>
      <c r="H44" s="16">
        <f>[1]引入估值!H44</f>
        <v>0.4059</v>
      </c>
      <c r="I44" s="16">
        <f>[1]引入估值!I44</f>
        <v>0.0117</v>
      </c>
      <c r="J44" s="16">
        <f>[1]引入估值!J44</f>
        <v>0.1533</v>
      </c>
      <c r="K44" s="16">
        <f>[1]引入估值!K44</f>
        <v>0.3423</v>
      </c>
      <c r="L44" s="16">
        <f>[1]引入估值!L44</f>
        <v>0.46</v>
      </c>
      <c r="M44" s="16">
        <f>[1]引入估值!M44</f>
        <v>0.0553</v>
      </c>
      <c r="N44" s="16">
        <f>[1]引入估值!N44</f>
        <v>516</v>
      </c>
      <c r="O44" s="16">
        <f>[1]引入估值!O44</f>
        <v>5</v>
      </c>
      <c r="P44" s="29">
        <f>[1]引入估值!P44</f>
        <v>2019.05</v>
      </c>
    </row>
    <row r="45" spans="1:16">
      <c r="A45" s="13" t="str">
        <f>IF(RIGHT([1]引入估值!A45,1)&gt;0,TEXT([1]引入估值!A45,"000000"))</f>
        <v>000919</v>
      </c>
      <c r="B45" s="14" t="str">
        <f>[1]引入估值!B45</f>
        <v>300价值</v>
      </c>
      <c r="C45" s="14">
        <f>[1]引入估值!C45</f>
        <v>4279</v>
      </c>
      <c r="D45" s="14">
        <f>[1]引入估值!D45</f>
        <v>0.0008</v>
      </c>
      <c r="E45" s="14">
        <f>[1]引入估值!E45</f>
        <v>6.64</v>
      </c>
      <c r="F45" s="14">
        <f>[1]引入估值!F45</f>
        <v>0.0827</v>
      </c>
      <c r="G45" s="14">
        <f>[1]引入估值!G45</f>
        <v>0.71</v>
      </c>
      <c r="H45" s="14">
        <f>[1]引入估值!H45</f>
        <v>0.0301</v>
      </c>
      <c r="I45" s="14">
        <f>[1]引入估值!I45</f>
        <v>0.0524</v>
      </c>
      <c r="J45" s="14">
        <f>[1]引入估值!J45</f>
        <v>0.1062</v>
      </c>
      <c r="K45" s="14">
        <f>[1]引入估值!K45</f>
        <v>0.1124</v>
      </c>
      <c r="L45" s="14">
        <f>[1]引入估值!L45</f>
        <v>0.59</v>
      </c>
      <c r="M45" s="14">
        <f>[1]引入估值!M45</f>
        <v>0.0279</v>
      </c>
      <c r="N45" s="14">
        <f>[1]引入估值!N45</f>
        <v>1592</v>
      </c>
      <c r="O45" s="14">
        <f>[1]引入估值!O45</f>
        <v>5</v>
      </c>
      <c r="P45" s="28">
        <f>[1]引入估值!P45</f>
        <v>2008.01</v>
      </c>
    </row>
    <row r="46" spans="1:16">
      <c r="A46" s="15" t="str">
        <f>IF(RIGHT([1]引入估值!A46,1)&gt;0,TEXT([1]引入估值!A46,"000000"))</f>
        <v>N225</v>
      </c>
      <c r="B46" s="16" t="str">
        <f>[1]引入估值!B46</f>
        <v>日经225</v>
      </c>
      <c r="C46" s="16">
        <f>[1]引入估值!C46</f>
        <v>25973</v>
      </c>
      <c r="D46" s="16">
        <f>[1]引入估值!D46</f>
        <v>0.0059</v>
      </c>
      <c r="E46" s="16">
        <f>[1]引入估值!E46</f>
        <v>1000</v>
      </c>
      <c r="F46" s="16">
        <f>[1]引入估值!F46</f>
        <v>0.0843</v>
      </c>
      <c r="G46" s="16">
        <f>[1]引入估值!G46</f>
        <v>1000</v>
      </c>
      <c r="H46" s="16">
        <f>[1]引入估值!H46</f>
        <v>0.2344</v>
      </c>
      <c r="I46" s="16">
        <f>[1]引入估值!I46</f>
        <v>10</v>
      </c>
      <c r="J46" s="16">
        <f>[1]引入估值!J46</f>
        <v>0</v>
      </c>
      <c r="K46" s="16" t="str">
        <f>[1]引入估值!K46</f>
        <v>-</v>
      </c>
      <c r="L46" s="16">
        <f>[1]引入估值!L46</f>
        <v>0</v>
      </c>
      <c r="M46" s="16" t="str">
        <f>[1]引入估值!M46</f>
        <v>-</v>
      </c>
      <c r="N46" s="16" t="str">
        <f>[1]引入估值!N46</f>
        <v>-</v>
      </c>
      <c r="O46" s="16">
        <f>[1]引入估值!O46</f>
        <v>4</v>
      </c>
      <c r="P46" s="29">
        <f>[1]引入估值!P46</f>
        <v>2004.09</v>
      </c>
    </row>
    <row r="47" spans="1:16">
      <c r="A47" s="13" t="str">
        <f>IF(RIGHT([1]引入估值!A47,1)&gt;0,TEXT([1]引入估值!A47,"000000"))</f>
        <v>000046</v>
      </c>
      <c r="B47" s="14" t="str">
        <f>[1]引入估值!B47</f>
        <v>上证中小</v>
      </c>
      <c r="C47" s="14">
        <f>[1]引入估值!C47</f>
        <v>4183</v>
      </c>
      <c r="D47" s="14">
        <f>[1]引入估值!D47</f>
        <v>0.0015</v>
      </c>
      <c r="E47" s="14">
        <f>[1]引入估值!E47</f>
        <v>11.34</v>
      </c>
      <c r="F47" s="14">
        <f>[1]引入估值!F47</f>
        <v>0.087</v>
      </c>
      <c r="G47" s="14">
        <f>[1]引入估值!G47</f>
        <v>1.04</v>
      </c>
      <c r="H47" s="14">
        <f>[1]引入估值!H47</f>
        <v>0.0189</v>
      </c>
      <c r="I47" s="14">
        <f>[1]引入估值!I47</f>
        <v>0.0248</v>
      </c>
      <c r="J47" s="14">
        <f>[1]引入估值!J47</f>
        <v>0.0925</v>
      </c>
      <c r="K47" s="14">
        <f>[1]引入估值!K47</f>
        <v>0.1304</v>
      </c>
      <c r="L47" s="14">
        <f>[1]引入估值!L47</f>
        <v>0.69</v>
      </c>
      <c r="M47" s="14">
        <f>[1]引入估值!M47</f>
        <v>0.0256</v>
      </c>
      <c r="N47" s="14">
        <f>[1]引入估值!N47</f>
        <v>357</v>
      </c>
      <c r="O47" s="14">
        <f>[1]引入估值!O47</f>
        <v>0</v>
      </c>
      <c r="P47" s="28">
        <f>[1]引入估值!P47</f>
        <v>2009.07</v>
      </c>
    </row>
    <row r="48" spans="1:16">
      <c r="A48" s="15" t="str">
        <f>IF(RIGHT([1]引入估值!A48,1)&gt;0,TEXT([1]引入估值!A48,"000000"))</f>
        <v>399967</v>
      </c>
      <c r="B48" s="16" t="str">
        <f>[1]引入估值!B48</f>
        <v>中证军工</v>
      </c>
      <c r="C48" s="16">
        <f>[1]引入估值!C48</f>
        <v>11288</v>
      </c>
      <c r="D48" s="16">
        <f>[1]引入估值!D48</f>
        <v>-0.0038</v>
      </c>
      <c r="E48" s="16">
        <f>[1]引入估值!E48</f>
        <v>53.38</v>
      </c>
      <c r="F48" s="16">
        <f>[1]引入估值!F48</f>
        <v>0.0879</v>
      </c>
      <c r="G48" s="16">
        <f>[1]引入估值!G48</f>
        <v>3.15</v>
      </c>
      <c r="H48" s="16">
        <f>[1]引入估值!H48</f>
        <v>0.3465</v>
      </c>
      <c r="I48" s="16">
        <f>[1]引入估值!I48</f>
        <v>0.0052</v>
      </c>
      <c r="J48" s="16">
        <f>[1]引入估值!J48</f>
        <v>0.059</v>
      </c>
      <c r="K48" s="16">
        <f>[1]引入估值!K48</f>
        <v>0.1367</v>
      </c>
      <c r="L48" s="16">
        <f>[1]引入估值!L48</f>
        <v>2.79</v>
      </c>
      <c r="M48" s="16">
        <f>[1]引入估值!M48</f>
        <v>0.0105</v>
      </c>
      <c r="N48" s="16">
        <f>[1]引入估值!N48</f>
        <v>244</v>
      </c>
      <c r="O48" s="16">
        <f>[1]引入估值!O48</f>
        <v>16</v>
      </c>
      <c r="P48" s="29">
        <f>[1]引入估值!P48</f>
        <v>2013.12</v>
      </c>
    </row>
    <row r="49" spans="1:16">
      <c r="A49" s="13" t="str">
        <f>IF(RIGHT([1]引入估值!A49,1)&gt;0,TEXT([1]引入估值!A49,"000000"))</f>
        <v>399088</v>
      </c>
      <c r="B49" s="14" t="str">
        <f>[1]引入估值!B49</f>
        <v>深创100</v>
      </c>
      <c r="C49" s="14">
        <f>[1]引入估值!C49</f>
        <v>3590</v>
      </c>
      <c r="D49" s="14">
        <f>[1]引入估值!D49</f>
        <v>0.0036</v>
      </c>
      <c r="E49" s="14">
        <f>[1]引入估值!E49</f>
        <v>24.12</v>
      </c>
      <c r="F49" s="14">
        <f>[1]引入估值!F49</f>
        <v>0.0896</v>
      </c>
      <c r="G49" s="14">
        <f>[1]引入估值!G49</f>
        <v>3.53</v>
      </c>
      <c r="H49" s="14">
        <f>[1]引入估值!H49</f>
        <v>0.1238</v>
      </c>
      <c r="I49" s="14">
        <f>[1]引入估值!I49</f>
        <v>0.0119</v>
      </c>
      <c r="J49" s="14">
        <f>[1]引入估值!J49</f>
        <v>0.1465</v>
      </c>
      <c r="K49" s="14">
        <f>[1]引入估值!K49</f>
        <v>0.228</v>
      </c>
      <c r="L49" s="14">
        <f>[1]引入估值!L49</f>
        <v>1.38</v>
      </c>
      <c r="M49" s="14">
        <f>[1]引入估值!M49</f>
        <v>0.0669</v>
      </c>
      <c r="N49" s="14">
        <f>[1]引入估值!N49</f>
        <v>811</v>
      </c>
      <c r="O49" s="14">
        <f>[1]引入估值!O49</f>
        <v>6</v>
      </c>
      <c r="P49" s="28">
        <f>[1]引入估值!P49</f>
        <v>2020.02</v>
      </c>
    </row>
    <row r="50" spans="1:16">
      <c r="A50" s="15" t="str">
        <f>IF(RIGHT([1]引入估值!A50,1)&gt;0,TEXT([1]引入估值!A50,"000000"))</f>
        <v>931521</v>
      </c>
      <c r="B50" s="16" t="str">
        <f>[1]引入估值!B50</f>
        <v>高装细分50</v>
      </c>
      <c r="C50" s="16">
        <f>[1]引入估值!C50</f>
        <v>2838</v>
      </c>
      <c r="D50" s="16">
        <f>[1]引入估值!D50</f>
        <v>-0.0066</v>
      </c>
      <c r="E50" s="16">
        <f>[1]引入估值!E50</f>
        <v>47.4</v>
      </c>
      <c r="F50" s="16">
        <f>[1]引入估值!F50</f>
        <v>0.0903</v>
      </c>
      <c r="G50" s="16">
        <f>[1]引入估值!G50</f>
        <v>4.15</v>
      </c>
      <c r="H50" s="16">
        <f>[1]引入估值!H50</f>
        <v>0.064</v>
      </c>
      <c r="I50" s="16">
        <f>[1]引入估值!I50</f>
        <v>0.0057</v>
      </c>
      <c r="J50" s="16">
        <f>[1]引入估值!J50</f>
        <v>0.0876</v>
      </c>
      <c r="K50" s="16">
        <f>[1]引入估值!K50</f>
        <v>-0.0448</v>
      </c>
      <c r="L50" s="16">
        <f>[1]引入估值!L50</f>
        <v>2.23</v>
      </c>
      <c r="M50" s="16">
        <f>[1]引入估值!M50</f>
        <v>0.0122</v>
      </c>
      <c r="N50" s="16">
        <f>[1]引入估值!N50</f>
        <v>272</v>
      </c>
      <c r="O50" s="16">
        <f>[1]引入估值!O50</f>
        <v>1</v>
      </c>
      <c r="P50" s="29">
        <f>[1]引入估值!P50</f>
        <v>2020.07</v>
      </c>
    </row>
    <row r="51" spans="1:16">
      <c r="A51" s="13" t="str">
        <f>IF(RIGHT([1]引入估值!A51,1)&gt;0,TEXT([1]引入估值!A51,"000000"))</f>
        <v>000914</v>
      </c>
      <c r="B51" s="14" t="str">
        <f>[1]引入估值!B51</f>
        <v>300金融</v>
      </c>
      <c r="C51" s="14">
        <f>[1]引入估值!C51</f>
        <v>5371</v>
      </c>
      <c r="D51" s="14">
        <f>[1]引入估值!D51</f>
        <v>0</v>
      </c>
      <c r="E51" s="14">
        <f>[1]引入估值!E51</f>
        <v>6.13</v>
      </c>
      <c r="F51" s="14">
        <f>[1]引入估值!F51</f>
        <v>0.093</v>
      </c>
      <c r="G51" s="14">
        <f>[1]引入估值!G51</f>
        <v>0.61</v>
      </c>
      <c r="H51" s="14">
        <f>[1]引入估值!H51</f>
        <v>0.0283</v>
      </c>
      <c r="I51" s="14">
        <f>[1]引入估值!I51</f>
        <v>0.0456</v>
      </c>
      <c r="J51" s="14">
        <f>[1]引入估值!J51</f>
        <v>0.0996</v>
      </c>
      <c r="K51" s="14">
        <f>[1]引入估值!K51</f>
        <v>0.2962</v>
      </c>
      <c r="L51" s="14">
        <f>[1]引入估值!L51</f>
        <v>0</v>
      </c>
      <c r="M51" s="14">
        <f>[1]引入估值!M51</f>
        <v>0.028</v>
      </c>
      <c r="N51" s="14">
        <f>[1]引入估值!N51</f>
        <v>1873</v>
      </c>
      <c r="O51" s="14">
        <f>[1]引入估值!O51</f>
        <v>3</v>
      </c>
      <c r="P51" s="28">
        <f>[1]引入估值!P51</f>
        <v>2007.07</v>
      </c>
    </row>
    <row r="52" spans="1:16">
      <c r="A52" s="15" t="str">
        <f>IF(RIGHT([1]引入估值!A52,1)&gt;0,TEXT([1]引入估值!A52,"000000"))</f>
        <v>GDAXI</v>
      </c>
      <c r="B52" s="16" t="str">
        <f>[1]引入估值!B52</f>
        <v>德国DAX</v>
      </c>
      <c r="C52" s="16">
        <f>[1]引入估值!C52</f>
        <v>14484</v>
      </c>
      <c r="D52" s="16">
        <f>[1]引入估值!D52</f>
        <v>-0.0004</v>
      </c>
      <c r="E52" s="16">
        <f>[1]引入估值!E52</f>
        <v>13.17</v>
      </c>
      <c r="F52" s="16">
        <f>[1]引入估值!F52</f>
        <v>0.095</v>
      </c>
      <c r="G52" s="16">
        <f>[1]引入估值!G52</f>
        <v>1.55</v>
      </c>
      <c r="H52" s="16">
        <f>[1]引入估值!H52</f>
        <v>0.2204</v>
      </c>
      <c r="I52" s="16">
        <f>[1]引入估值!I52</f>
        <v>0.0324</v>
      </c>
      <c r="J52" s="16">
        <f>[1]引入估值!J52</f>
        <v>0.118</v>
      </c>
      <c r="K52" s="16" t="str">
        <f>[1]引入估值!K52</f>
        <v>-</v>
      </c>
      <c r="L52" s="16">
        <f>[1]引入估值!L52</f>
        <v>0</v>
      </c>
      <c r="M52" s="16" t="str">
        <f>[1]引入估值!M52</f>
        <v>-</v>
      </c>
      <c r="N52" s="16" t="str">
        <f>[1]引入估值!N52</f>
        <v>-</v>
      </c>
      <c r="O52" s="16">
        <f>[1]引入估值!O52</f>
        <v>2</v>
      </c>
      <c r="P52" s="29">
        <f>[1]引入估值!P52</f>
        <v>2014.01</v>
      </c>
    </row>
    <row r="53" spans="1:16">
      <c r="A53" s="13" t="str">
        <f>IF(RIGHT([1]引入估值!A53,1)&gt;0,TEXT([1]引入估值!A53,"000000"))</f>
        <v>000904</v>
      </c>
      <c r="B53" s="14" t="str">
        <f>[1]引入估值!B53</f>
        <v>中证200</v>
      </c>
      <c r="C53" s="14">
        <f>[1]引入估值!C53</f>
        <v>4589</v>
      </c>
      <c r="D53" s="14">
        <f>[1]引入估值!D53</f>
        <v>0</v>
      </c>
      <c r="E53" s="14">
        <f>[1]引入估值!E53</f>
        <v>15.29</v>
      </c>
      <c r="F53" s="14">
        <f>[1]引入估值!F53</f>
        <v>0.0953</v>
      </c>
      <c r="G53" s="14">
        <f>[1]引入估值!G53</f>
        <v>1.41</v>
      </c>
      <c r="H53" s="14">
        <f>[1]引入估值!H53</f>
        <v>0.0262</v>
      </c>
      <c r="I53" s="14">
        <f>[1]引入估值!I53</f>
        <v>0.0177</v>
      </c>
      <c r="J53" s="14">
        <f>[1]引入估值!J53</f>
        <v>0.092</v>
      </c>
      <c r="K53" s="14">
        <f>[1]引入估值!K53</f>
        <v>0.2785</v>
      </c>
      <c r="L53" s="14">
        <f>[1]引入估值!L53</f>
        <v>0.83</v>
      </c>
      <c r="M53" s="14">
        <f>[1]引入估值!M53</f>
        <v>0.0381</v>
      </c>
      <c r="N53" s="14">
        <f>[1]引入估值!N53</f>
        <v>564</v>
      </c>
      <c r="O53" s="14">
        <f>[1]引入估值!O53</f>
        <v>3</v>
      </c>
      <c r="P53" s="28">
        <f>[1]引入估值!P53</f>
        <v>2007.01</v>
      </c>
    </row>
    <row r="54" spans="1:16">
      <c r="A54" s="15" t="str">
        <f>IF(RIGHT([1]引入估值!A54,1)&gt;0,TEXT([1]引入估值!A54,"000000"))</f>
        <v>000018</v>
      </c>
      <c r="B54" s="16" t="str">
        <f>[1]引入估值!B54</f>
        <v>180金融</v>
      </c>
      <c r="C54" s="16">
        <f>[1]引入估值!C54</f>
        <v>4390</v>
      </c>
      <c r="D54" s="16">
        <f>[1]引入估值!D54</f>
        <v>0.0012</v>
      </c>
      <c r="E54" s="16">
        <f>[1]引入估值!E54</f>
        <v>5.91</v>
      </c>
      <c r="F54" s="16">
        <f>[1]引入估值!F54</f>
        <v>0.0954</v>
      </c>
      <c r="G54" s="16">
        <f>[1]引入估值!G54</f>
        <v>0.59</v>
      </c>
      <c r="H54" s="16">
        <f>[1]引入估值!H54</f>
        <v>0.026</v>
      </c>
      <c r="I54" s="16">
        <f>[1]引入估值!I54</f>
        <v>0.0491</v>
      </c>
      <c r="J54" s="16">
        <f>[1]引入估值!J54</f>
        <v>0.1006</v>
      </c>
      <c r="K54" s="16">
        <f>[1]引入估值!K54</f>
        <v>0.2044</v>
      </c>
      <c r="L54" s="16">
        <f>[1]引入估值!L54</f>
        <v>3.49</v>
      </c>
      <c r="M54" s="16">
        <f>[1]引入估值!M54</f>
        <v>0.0239</v>
      </c>
      <c r="N54" s="16">
        <f>[1]引入估值!N54</f>
        <v>2078</v>
      </c>
      <c r="O54" s="16">
        <f>[1]引入估值!O54</f>
        <v>3</v>
      </c>
      <c r="P54" s="29">
        <f>[1]引入估值!P54</f>
        <v>2007.12</v>
      </c>
    </row>
    <row r="55" spans="1:16">
      <c r="A55" s="13" t="str">
        <f>IF(RIGHT([1]引入估值!A55,1)&gt;0,TEXT([1]引入估值!A55,"000000"))</f>
        <v>930955</v>
      </c>
      <c r="B55" s="14" t="str">
        <f>[1]引入估值!B55</f>
        <v>红利低波100</v>
      </c>
      <c r="C55" s="14">
        <f>[1]引入估值!C55</f>
        <v>9807</v>
      </c>
      <c r="D55" s="14">
        <f>[1]引入估值!D55</f>
        <v>-0.0034</v>
      </c>
      <c r="E55" s="14">
        <f>[1]引入估值!E55</f>
        <v>5.66</v>
      </c>
      <c r="F55" s="14">
        <f>[1]引入估值!F55</f>
        <v>0.0966</v>
      </c>
      <c r="G55" s="14">
        <f>[1]引入估值!G55</f>
        <v>0.56</v>
      </c>
      <c r="H55" s="14">
        <f>[1]引入估值!H55</f>
        <v>0.0542</v>
      </c>
      <c r="I55" s="14">
        <f>[1]引入估值!I55</f>
        <v>0.0588</v>
      </c>
      <c r="J55" s="14">
        <f>[1]引入估值!J55</f>
        <v>0.0997</v>
      </c>
      <c r="K55" s="14">
        <f>[1]引入估值!K55</f>
        <v>0.0296</v>
      </c>
      <c r="L55" s="14">
        <f>[1]引入估值!L55</f>
        <v>0.37</v>
      </c>
      <c r="M55" s="14">
        <f>[1]引入估值!M55</f>
        <v>0.0291</v>
      </c>
      <c r="N55" s="14">
        <f>[1]引入估值!N55</f>
        <v>977</v>
      </c>
      <c r="O55" s="14">
        <f>[1]引入估值!O55</f>
        <v>5</v>
      </c>
      <c r="P55" s="28">
        <f>[1]引入估值!P55</f>
        <v>2017.05</v>
      </c>
    </row>
    <row r="56" spans="1:16">
      <c r="A56" s="15" t="str">
        <f>IF(RIGHT([1]引入估值!A56,1)&gt;0,TEXT([1]引入估值!A56,"000000"))</f>
        <v>399005</v>
      </c>
      <c r="B56" s="16" t="str">
        <f>[1]引入估值!B56</f>
        <v>中小100</v>
      </c>
      <c r="C56" s="16">
        <f>[1]引入估值!C56</f>
        <v>7508</v>
      </c>
      <c r="D56" s="16">
        <f>[1]引入估值!D56</f>
        <v>0.0008</v>
      </c>
      <c r="E56" s="16">
        <f>[1]引入估值!E56</f>
        <v>23.91</v>
      </c>
      <c r="F56" s="16">
        <f>[1]引入估值!F56</f>
        <v>0.0982</v>
      </c>
      <c r="G56" s="16">
        <f>[1]引入估值!G56</f>
        <v>3.25</v>
      </c>
      <c r="H56" s="16">
        <f>[1]引入估值!H56</f>
        <v>0.1054</v>
      </c>
      <c r="I56" s="16">
        <f>[1]引入估值!I56</f>
        <v>0.011</v>
      </c>
      <c r="J56" s="16">
        <f>[1]引入估值!J56</f>
        <v>0.136</v>
      </c>
      <c r="K56" s="16">
        <f>[1]引入估值!K56</f>
        <v>0.1579</v>
      </c>
      <c r="L56" s="16">
        <f>[1]引入估值!L56</f>
        <v>0.91</v>
      </c>
      <c r="M56" s="16">
        <f>[1]引入估值!M56</f>
        <v>0.0445</v>
      </c>
      <c r="N56" s="16">
        <f>[1]引入估值!N56</f>
        <v>579</v>
      </c>
      <c r="O56" s="16">
        <f>[1]引入估值!O56</f>
        <v>8</v>
      </c>
      <c r="P56" s="29">
        <f>[1]引入估值!P56</f>
        <v>2007.01</v>
      </c>
    </row>
    <row r="57" spans="1:16">
      <c r="A57" s="13" t="str">
        <f>IF(RIGHT([1]引入估值!A57,1)&gt;0,TEXT([1]引入估值!A57,"000000"))</f>
        <v>000860</v>
      </c>
      <c r="B57" s="14" t="str">
        <f>[1]引入估值!B57</f>
        <v>结构调整</v>
      </c>
      <c r="C57" s="14">
        <f>[1]引入估值!C57</f>
        <v>1067</v>
      </c>
      <c r="D57" s="14">
        <f>[1]引入估值!D57</f>
        <v>-0.0056</v>
      </c>
      <c r="E57" s="14">
        <f>[1]引入估值!E57</f>
        <v>10.82</v>
      </c>
      <c r="F57" s="14">
        <f>[1]引入估值!F57</f>
        <v>0.1023</v>
      </c>
      <c r="G57" s="14">
        <f>[1]引入估值!G57</f>
        <v>1.2</v>
      </c>
      <c r="H57" s="14">
        <f>[1]引入估值!H57</f>
        <v>0.215</v>
      </c>
      <c r="I57" s="14">
        <f>[1]引入估值!I57</f>
        <v>0.0394</v>
      </c>
      <c r="J57" s="14">
        <f>[1]引入估值!J57</f>
        <v>0.1111</v>
      </c>
      <c r="K57" s="14">
        <f>[1]引入估值!K57</f>
        <v>0.3164</v>
      </c>
      <c r="L57" s="14">
        <f>[1]引入估值!L57</f>
        <v>0.35</v>
      </c>
      <c r="M57" s="14">
        <f>[1]引入估值!M57</f>
        <v>0.0324</v>
      </c>
      <c r="N57" s="14">
        <f>[1]引入估值!N57</f>
        <v>846</v>
      </c>
      <c r="O57" s="14">
        <f>[1]引入估值!O57</f>
        <v>9</v>
      </c>
      <c r="P57" s="28">
        <f>[1]引入估值!P57</f>
        <v>2018.03</v>
      </c>
    </row>
    <row r="58" spans="1:16">
      <c r="A58" s="15" t="str">
        <f>IF(RIGHT([1]引入估值!A58,1)&gt;0,TEXT([1]引入估值!A58,"000000"))</f>
        <v>980028</v>
      </c>
      <c r="B58" s="16" t="str">
        <f>[1]引入估值!B58</f>
        <v>龙头家电</v>
      </c>
      <c r="C58" s="16">
        <f>[1]引入估值!C58</f>
        <v>10378</v>
      </c>
      <c r="D58" s="16">
        <f>[1]引入估值!D58</f>
        <v>0.0031</v>
      </c>
      <c r="E58" s="16">
        <f>[1]引入估值!E58</f>
        <v>14.43</v>
      </c>
      <c r="F58" s="16">
        <f>[1]引入估值!F58</f>
        <v>0.1073</v>
      </c>
      <c r="G58" s="16">
        <f>[1]引入估值!G58</f>
        <v>2.85</v>
      </c>
      <c r="H58" s="16">
        <f>[1]引入估值!H58</f>
        <v>0.0977</v>
      </c>
      <c r="I58" s="16">
        <f>[1]引入估值!I58</f>
        <v>0.0351</v>
      </c>
      <c r="J58" s="16">
        <f>[1]引入估值!J58</f>
        <v>0.1976</v>
      </c>
      <c r="K58" s="16">
        <f>[1]引入估值!K58</f>
        <v>0.0915</v>
      </c>
      <c r="L58" s="16">
        <f>[1]引入估值!L58</f>
        <v>1.82</v>
      </c>
      <c r="M58" s="16">
        <f>[1]引入估值!M58</f>
        <v>0.1141</v>
      </c>
      <c r="N58" s="16">
        <f>[1]引入估值!N58</f>
        <v>352</v>
      </c>
      <c r="O58" s="16">
        <f>[1]引入估值!O58</f>
        <v>5</v>
      </c>
      <c r="P58" s="29">
        <f>[1]引入估值!P58</f>
        <v>2020.01</v>
      </c>
    </row>
    <row r="59" spans="1:16">
      <c r="A59" s="13" t="str">
        <f>IF(RIGHT([1]引入估值!A59,1)&gt;0,TEXT([1]引入估值!A59,"000000"))</f>
        <v>931465</v>
      </c>
      <c r="B59" s="14" t="str">
        <f>[1]引入估值!B59</f>
        <v>300ESG领先</v>
      </c>
      <c r="C59" s="14">
        <f>[1]引入估值!C59</f>
        <v>1048</v>
      </c>
      <c r="D59" s="14">
        <f>[1]引入估值!D59</f>
        <v>0.0024</v>
      </c>
      <c r="E59" s="14">
        <f>[1]引入估值!E59</f>
        <v>9.12</v>
      </c>
      <c r="F59" s="14">
        <f>[1]引入估值!F59</f>
        <v>0.1104</v>
      </c>
      <c r="G59" s="14">
        <f>[1]引入估值!G59</f>
        <v>1.04</v>
      </c>
      <c r="H59" s="14">
        <f>[1]引入估值!H59</f>
        <v>0.1028</v>
      </c>
      <c r="I59" s="14">
        <f>[1]引入估值!I59</f>
        <v>0.0351</v>
      </c>
      <c r="J59" s="14">
        <f>[1]引入估值!J59</f>
        <v>0.1138</v>
      </c>
      <c r="K59" s="14">
        <f>[1]引入估值!K59</f>
        <v>0.1491</v>
      </c>
      <c r="L59" s="14">
        <f>[1]引入估值!L59</f>
        <v>0.61</v>
      </c>
      <c r="M59" s="14">
        <f>[1]引入估值!M59</f>
        <v>0.0481</v>
      </c>
      <c r="N59" s="14">
        <f>[1]引入估值!N59</f>
        <v>1820</v>
      </c>
      <c r="O59" s="14">
        <f>[1]引入估值!O59</f>
        <v>0</v>
      </c>
      <c r="P59" s="28">
        <f>[1]引入估值!P59</f>
        <v>2020.05</v>
      </c>
    </row>
    <row r="60" spans="1:16">
      <c r="A60" s="15" t="str">
        <f>IF(RIGHT([1]引入估值!A60,1)&gt;0,TEXT([1]引入估值!A60,"000000"))</f>
        <v>399293</v>
      </c>
      <c r="B60" s="16" t="str">
        <f>[1]引入估值!B60</f>
        <v>创业大盘</v>
      </c>
      <c r="C60" s="16">
        <f>[1]引入估值!C60</f>
        <v>4753</v>
      </c>
      <c r="D60" s="16">
        <f>[1]引入估值!D60</f>
        <v>0.0098</v>
      </c>
      <c r="E60" s="16">
        <f>[1]引入估值!E60</f>
        <v>38.96</v>
      </c>
      <c r="F60" s="16">
        <f>[1]引入估值!F60</f>
        <v>0.1106</v>
      </c>
      <c r="G60" s="16">
        <f>[1]引入估值!G60</f>
        <v>6.54</v>
      </c>
      <c r="H60" s="16">
        <f>[1]引入估值!H60</f>
        <v>0.2622</v>
      </c>
      <c r="I60" s="16">
        <f>[1]引入估值!I60</f>
        <v>0.0049</v>
      </c>
      <c r="J60" s="16">
        <f>[1]引入估值!J60</f>
        <v>0.1678</v>
      </c>
      <c r="K60" s="16">
        <f>[1]引入估值!K60</f>
        <v>0.1996</v>
      </c>
      <c r="L60" s="16">
        <f>[1]引入估值!L60</f>
        <v>2.13</v>
      </c>
      <c r="M60" s="16">
        <f>[1]引入估值!M60</f>
        <v>0.0689</v>
      </c>
      <c r="N60" s="16">
        <f>[1]引入估值!N60</f>
        <v>743</v>
      </c>
      <c r="O60" s="16">
        <f>[1]引入估值!O60</f>
        <v>6</v>
      </c>
      <c r="P60" s="29">
        <f>[1]引入估值!P60</f>
        <v>2019.04</v>
      </c>
    </row>
    <row r="61" spans="1:16">
      <c r="A61" s="13" t="str">
        <f>IF(RIGHT([1]引入估值!A61,1)&gt;0,TEXT([1]引入估值!A61,"000000"))</f>
        <v>931719</v>
      </c>
      <c r="B61" s="14" t="str">
        <f>[1]引入估值!B61</f>
        <v>CS电池</v>
      </c>
      <c r="C61" s="14">
        <f>[1]引入估值!C61</f>
        <v>4036</v>
      </c>
      <c r="D61" s="14">
        <f>[1]引入估值!D61</f>
        <v>0.0239</v>
      </c>
      <c r="E61" s="14">
        <f>[1]引入估值!E61</f>
        <v>36.44</v>
      </c>
      <c r="F61" s="14">
        <f>[1]引入估值!F61</f>
        <v>0.1135</v>
      </c>
      <c r="G61" s="14">
        <f>[1]引入估值!G61</f>
        <v>5.47</v>
      </c>
      <c r="H61" s="14">
        <f>[1]引入估值!H61</f>
        <v>0.5983</v>
      </c>
      <c r="I61" s="14">
        <f>[1]引入估值!I61</f>
        <v>0.0035</v>
      </c>
      <c r="J61" s="14">
        <f>[1]引入估值!J61</f>
        <v>0.1501</v>
      </c>
      <c r="K61" s="14">
        <f>[1]引入估值!K61</f>
        <v>0.7992</v>
      </c>
      <c r="L61" s="14">
        <f>[1]引入估值!L61</f>
        <v>0.36</v>
      </c>
      <c r="M61" s="14">
        <f>[1]引入估值!M61</f>
        <v>0.0585</v>
      </c>
      <c r="N61" s="14">
        <f>[1]引入估值!N61</f>
        <v>493</v>
      </c>
      <c r="O61" s="14">
        <f>[1]引入估值!O61</f>
        <v>16</v>
      </c>
      <c r="P61" s="28">
        <f>[1]引入估值!P61</f>
        <v>2015.06</v>
      </c>
    </row>
    <row r="62" spans="1:16">
      <c r="A62" s="15" t="str">
        <f>IF(RIGHT([1]引入估值!A62,1)&gt;0,TEXT([1]引入估值!A62,"000000"))</f>
        <v>000010</v>
      </c>
      <c r="B62" s="16" t="str">
        <f>[1]引入估值!B62</f>
        <v>上证180</v>
      </c>
      <c r="C62" s="16">
        <f>[1]引入估值!C62</f>
        <v>8449</v>
      </c>
      <c r="D62" s="16">
        <f>[1]引入估值!D62</f>
        <v>0.0039</v>
      </c>
      <c r="E62" s="16">
        <f>[1]引入估值!E62</f>
        <v>9.4</v>
      </c>
      <c r="F62" s="16">
        <f>[1]引入估值!F62</f>
        <v>0.1151</v>
      </c>
      <c r="G62" s="16">
        <f>[1]引入估值!G62</f>
        <v>1.02</v>
      </c>
      <c r="H62" s="16">
        <f>[1]引入估值!H62</f>
        <v>0.0126</v>
      </c>
      <c r="I62" s="16">
        <f>[1]引入估值!I62</f>
        <v>0.0347</v>
      </c>
      <c r="J62" s="16">
        <f>[1]引入估值!J62</f>
        <v>0.109</v>
      </c>
      <c r="K62" s="16">
        <f>[1]引入估值!K62</f>
        <v>0.1184</v>
      </c>
      <c r="L62" s="16">
        <f>[1]引入估值!L62</f>
        <v>0.67</v>
      </c>
      <c r="M62" s="16">
        <f>[1]引入估值!M62</f>
        <v>0.0399</v>
      </c>
      <c r="N62" s="16">
        <f>[1]引入估值!N62</f>
        <v>1315</v>
      </c>
      <c r="O62" s="16">
        <f>[1]引入估值!O62</f>
        <v>7</v>
      </c>
      <c r="P62" s="29">
        <f>[1]引入估值!P62</f>
        <v>2002.07</v>
      </c>
    </row>
    <row r="63" spans="1:16">
      <c r="A63" s="13" t="str">
        <f>IF(RIGHT([1]引入估值!A63,1)&gt;0,TEXT([1]引入估值!A63,"000000"))</f>
        <v>399976</v>
      </c>
      <c r="B63" s="14" t="str">
        <f>[1]引入估值!B63</f>
        <v>CS新能源汽车</v>
      </c>
      <c r="C63" s="14">
        <f>[1]引入估值!C63</f>
        <v>4279</v>
      </c>
      <c r="D63" s="14">
        <f>[1]引入估值!D63</f>
        <v>0.0172</v>
      </c>
      <c r="E63" s="14">
        <f>[1]引入估值!E63</f>
        <v>28.01</v>
      </c>
      <c r="F63" s="14">
        <f>[1]引入估值!F63</f>
        <v>0.1191</v>
      </c>
      <c r="G63" s="14">
        <f>[1]引入估值!G63</f>
        <v>5.26</v>
      </c>
      <c r="H63" s="14">
        <f>[1]引入估值!H63</f>
        <v>0.6392</v>
      </c>
      <c r="I63" s="14">
        <f>[1]引入估值!I63</f>
        <v>0.0035</v>
      </c>
      <c r="J63" s="14">
        <f>[1]引入估值!J63</f>
        <v>0.1877</v>
      </c>
      <c r="K63" s="14">
        <f>[1]引入估值!K63</f>
        <v>1.7008</v>
      </c>
      <c r="L63" s="14">
        <f>[1]引入估值!L63</f>
        <v>0.13</v>
      </c>
      <c r="M63" s="14">
        <f>[1]引入估值!M63</f>
        <v>0.0653</v>
      </c>
      <c r="N63" s="14">
        <f>[1]引入估值!N63</f>
        <v>599</v>
      </c>
      <c r="O63" s="14">
        <f>[1]引入估值!O63</f>
        <v>29</v>
      </c>
      <c r="P63" s="28">
        <f>[1]引入估值!P63</f>
        <v>2014.12</v>
      </c>
    </row>
    <row r="64" spans="1:16">
      <c r="A64" s="15" t="str">
        <f>IF(RIGHT([1]引入估值!A64,1)&gt;0,TEXT([1]引入估值!A64,"000000"))</f>
        <v>000934</v>
      </c>
      <c r="B64" s="16" t="str">
        <f>[1]引入估值!B64</f>
        <v>中证金融</v>
      </c>
      <c r="C64" s="16">
        <f>[1]引入估值!C64</f>
        <v>5046</v>
      </c>
      <c r="D64" s="16">
        <f>[1]引入估值!D64</f>
        <v>-0.0009</v>
      </c>
      <c r="E64" s="16">
        <f>[1]引入估值!E64</f>
        <v>6.52</v>
      </c>
      <c r="F64" s="16">
        <f>[1]引入估值!F64</f>
        <v>0.1194</v>
      </c>
      <c r="G64" s="16">
        <f>[1]引入估值!G64</f>
        <v>0.63</v>
      </c>
      <c r="H64" s="16">
        <f>[1]引入估值!H64</f>
        <v>0.0341</v>
      </c>
      <c r="I64" s="16">
        <f>[1]引入估值!I64</f>
        <v>0.0433</v>
      </c>
      <c r="J64" s="16">
        <f>[1]引入估值!J64</f>
        <v>0.096</v>
      </c>
      <c r="K64" s="16">
        <f>[1]引入估值!K64</f>
        <v>0.0616</v>
      </c>
      <c r="L64" s="16">
        <f>[1]引入估值!L64</f>
        <v>0</v>
      </c>
      <c r="M64" s="16">
        <f>[1]引入估值!M64</f>
        <v>0.0264</v>
      </c>
      <c r="N64" s="16">
        <f>[1]引入估值!N64</f>
        <v>993</v>
      </c>
      <c r="O64" s="16">
        <f>[1]引入估值!O64</f>
        <v>14</v>
      </c>
      <c r="P64" s="29">
        <f>[1]引入估值!P64</f>
        <v>2009.07</v>
      </c>
    </row>
    <row r="65" spans="1:16">
      <c r="A65" s="13" t="str">
        <f>IF(RIGHT([1]引入估值!A65,1)&gt;0,TEXT([1]引入估值!A65,"000000"))</f>
        <v>399441</v>
      </c>
      <c r="B65" s="14" t="str">
        <f>[1]引入估值!B65</f>
        <v>国证生物医药</v>
      </c>
      <c r="C65" s="14">
        <f>[1]引入估值!C65</f>
        <v>3592</v>
      </c>
      <c r="D65" s="14">
        <f>[1]引入估值!D65</f>
        <v>-0.0085</v>
      </c>
      <c r="E65" s="14">
        <f>[1]引入估值!E65</f>
        <v>36.12</v>
      </c>
      <c r="F65" s="14">
        <f>[1]引入估值!F65</f>
        <v>0.1207</v>
      </c>
      <c r="G65" s="14">
        <f>[1]引入估值!G65</f>
        <v>5.2</v>
      </c>
      <c r="H65" s="14">
        <f>[1]引入估值!H65</f>
        <v>0.0561</v>
      </c>
      <c r="I65" s="14">
        <f>[1]引入估值!I65</f>
        <v>0.0064</v>
      </c>
      <c r="J65" s="14">
        <f>[1]引入估值!J65</f>
        <v>0.1483</v>
      </c>
      <c r="K65" s="14">
        <f>[1]引入估值!K65</f>
        <v>0.2151</v>
      </c>
      <c r="L65" s="14">
        <f>[1]引入估值!L65</f>
        <v>0</v>
      </c>
      <c r="M65" s="14">
        <f>[1]引入估值!M65</f>
        <v>0.0336</v>
      </c>
      <c r="N65" s="14">
        <f>[1]引入估值!N65</f>
        <v>387</v>
      </c>
      <c r="O65" s="14">
        <f>[1]引入估值!O65</f>
        <v>9</v>
      </c>
      <c r="P65" s="28">
        <f>[1]引入估值!P65</f>
        <v>2015.01</v>
      </c>
    </row>
    <row r="66" spans="1:16">
      <c r="A66" s="15" t="str">
        <f>IF(RIGHT([1]引入估值!A66,1)&gt;0,TEXT([1]引入估值!A66,"000000"))</f>
        <v>000852</v>
      </c>
      <c r="B66" s="16" t="str">
        <f>[1]引入估值!B66</f>
        <v>中证1000</v>
      </c>
      <c r="C66" s="16">
        <f>[1]引入估值!C66</f>
        <v>6500</v>
      </c>
      <c r="D66" s="16">
        <f>[1]引入估值!D66</f>
        <v>0.0023</v>
      </c>
      <c r="E66" s="16">
        <f>[1]引入估值!E66</f>
        <v>29.03</v>
      </c>
      <c r="F66" s="16">
        <f>[1]引入估值!F66</f>
        <v>0.1209</v>
      </c>
      <c r="G66" s="16">
        <f>[1]引入估值!G66</f>
        <v>2.27</v>
      </c>
      <c r="H66" s="16">
        <f>[1]引入估值!H66</f>
        <v>0.1823</v>
      </c>
      <c r="I66" s="16">
        <f>[1]引入估值!I66</f>
        <v>0.0114</v>
      </c>
      <c r="J66" s="16">
        <f>[1]引入估值!J66</f>
        <v>0.0783</v>
      </c>
      <c r="K66" s="16">
        <f>[1]引入估值!K66</f>
        <v>0.1578</v>
      </c>
      <c r="L66" s="16">
        <f>[1]引入估值!L66</f>
        <v>2.78</v>
      </c>
      <c r="M66" s="16">
        <f>[1]引入估值!M66</f>
        <v>0.0122</v>
      </c>
      <c r="N66" s="16">
        <f>[1]引入估值!N66</f>
        <v>93</v>
      </c>
      <c r="O66" s="16">
        <f>[1]引入估值!O66</f>
        <v>57</v>
      </c>
      <c r="P66" s="29">
        <f>[1]引入估值!P66</f>
        <v>2014.06</v>
      </c>
    </row>
    <row r="67" spans="1:16">
      <c r="A67" s="13" t="str">
        <f>IF(RIGHT([1]引入估值!A67,1)&gt;0,TEXT([1]引入估值!A67,"000000"))</f>
        <v>000987</v>
      </c>
      <c r="B67" s="14" t="str">
        <f>[1]引入估值!B67</f>
        <v>全指材料</v>
      </c>
      <c r="C67" s="14">
        <f>[1]引入估值!C67</f>
        <v>3707</v>
      </c>
      <c r="D67" s="14">
        <f>[1]引入估值!D67</f>
        <v>0.0106</v>
      </c>
      <c r="E67" s="14">
        <f>[1]引入估值!E67</f>
        <v>15.82</v>
      </c>
      <c r="F67" s="14">
        <f>[1]引入估值!F67</f>
        <v>0.1235</v>
      </c>
      <c r="G67" s="14">
        <f>[1]引入估值!G67</f>
        <v>1.91</v>
      </c>
      <c r="H67" s="14">
        <f>[1]引入估值!H67</f>
        <v>0.3335</v>
      </c>
      <c r="I67" s="14">
        <f>[1]引入估值!I67</f>
        <v>0.0206</v>
      </c>
      <c r="J67" s="14">
        <f>[1]引入估值!J67</f>
        <v>0.1208</v>
      </c>
      <c r="K67" s="14">
        <f>[1]引入估值!K67</f>
        <v>-0.1438</v>
      </c>
      <c r="L67" s="14">
        <f>[1]引入估值!L67</f>
        <v>0</v>
      </c>
      <c r="M67" s="14">
        <f>[1]引入估值!M67</f>
        <v>0.0242</v>
      </c>
      <c r="N67" s="14">
        <f>[1]引入估值!N67</f>
        <v>139</v>
      </c>
      <c r="O67" s="14">
        <f>[1]引入估值!O67</f>
        <v>1</v>
      </c>
      <c r="P67" s="28">
        <f>[1]引入估值!P67</f>
        <v>2011.08</v>
      </c>
    </row>
    <row r="68" spans="1:16">
      <c r="A68" s="15" t="str">
        <f>IF(RIGHT([1]引入估值!A68,1)&gt;0,TEXT([1]引入估值!A68,"000000"))</f>
        <v>399295</v>
      </c>
      <c r="B68" s="16" t="str">
        <f>[1]引入估值!B68</f>
        <v>创业蓝筹</v>
      </c>
      <c r="C68" s="16">
        <f>[1]引入估值!C68</f>
        <v>4813</v>
      </c>
      <c r="D68" s="16">
        <f>[1]引入估值!D68</f>
        <v>0.0011</v>
      </c>
      <c r="E68" s="16">
        <f>[1]引入估值!E68</f>
        <v>39.27</v>
      </c>
      <c r="F68" s="16">
        <f>[1]引入估值!F68</f>
        <v>0.1262</v>
      </c>
      <c r="G68" s="16">
        <f>[1]引入估值!G68</f>
        <v>6.3</v>
      </c>
      <c r="H68" s="16">
        <f>[1]引入估值!H68</f>
        <v>0.2951</v>
      </c>
      <c r="I68" s="16">
        <f>[1]引入估值!I68</f>
        <v>0.0054</v>
      </c>
      <c r="J68" s="16">
        <f>[1]引入估值!J68</f>
        <v>0.1604</v>
      </c>
      <c r="K68" s="16">
        <f>[1]引入估值!K68</f>
        <v>0.7568</v>
      </c>
      <c r="L68" s="16">
        <f>[1]引入估值!L68</f>
        <v>1</v>
      </c>
      <c r="M68" s="16">
        <f>[1]引入估值!M68</f>
        <v>0.0696</v>
      </c>
      <c r="N68" s="16">
        <f>[1]引入估值!N68</f>
        <v>566</v>
      </c>
      <c r="O68" s="16">
        <f>[1]引入估值!O68</f>
        <v>3</v>
      </c>
      <c r="P68" s="29">
        <f>[1]引入估值!P68</f>
        <v>2019.01</v>
      </c>
    </row>
    <row r="69" spans="1:16">
      <c r="A69" s="13" t="str">
        <f>IF(RIGHT([1]引入估值!A69,1)&gt;0,TEXT([1]引入估值!A69,"000000"))</f>
        <v>931992</v>
      </c>
      <c r="B69" s="14" t="str">
        <f>[1]引入估值!B69</f>
        <v>疫苗生物</v>
      </c>
      <c r="C69" s="14">
        <f>[1]引入估值!C69</f>
        <v>1853</v>
      </c>
      <c r="D69" s="14">
        <f>[1]引入估值!D69</f>
        <v>-0.005</v>
      </c>
      <c r="E69" s="14">
        <f>[1]引入估值!E69</f>
        <v>35.44</v>
      </c>
      <c r="F69" s="14">
        <f>[1]引入估值!F69</f>
        <v>0.1288</v>
      </c>
      <c r="G69" s="14">
        <f>[1]引入估值!G69</f>
        <v>3.83</v>
      </c>
      <c r="H69" s="14">
        <f>[1]引入估值!H69</f>
        <v>0.0386</v>
      </c>
      <c r="I69" s="14">
        <f>[1]引入估值!I69</f>
        <v>0.0073</v>
      </c>
      <c r="J69" s="14">
        <f>[1]引入估值!J69</f>
        <v>0.113</v>
      </c>
      <c r="K69" s="14">
        <f>[1]引入估值!K69</f>
        <v>0.0163</v>
      </c>
      <c r="L69" s="14">
        <f>[1]引入估值!L69</f>
        <v>1.61</v>
      </c>
      <c r="M69" s="14">
        <f>[1]引入估值!M69</f>
        <v>0.0197</v>
      </c>
      <c r="N69" s="14">
        <f>[1]引入估值!N69</f>
        <v>176</v>
      </c>
      <c r="O69" s="14">
        <f>[1]引入估值!O69</f>
        <v>1</v>
      </c>
      <c r="P69" s="28">
        <f>[1]引入估值!P69</f>
        <v>2018.01</v>
      </c>
    </row>
    <row r="70" spans="1:16">
      <c r="A70" s="15" t="str">
        <f>IF(RIGHT([1]引入估值!A70,1)&gt;0,TEXT([1]引入估值!A70,"000000"))</f>
        <v>931643</v>
      </c>
      <c r="B70" s="16" t="str">
        <f>[1]引入估值!B70</f>
        <v>科创创业50</v>
      </c>
      <c r="C70" s="16">
        <f>[1]引入估值!C70</f>
        <v>1386</v>
      </c>
      <c r="D70" s="16">
        <f>[1]引入估值!D70</f>
        <v>0.0111</v>
      </c>
      <c r="E70" s="16">
        <f>[1]引入估值!E70</f>
        <v>39.09</v>
      </c>
      <c r="F70" s="16">
        <f>[1]引入估值!F70</f>
        <v>0.1296</v>
      </c>
      <c r="G70" s="16">
        <f>[1]引入估值!G70</f>
        <v>5.29</v>
      </c>
      <c r="H70" s="16">
        <f>[1]引入估值!H70</f>
        <v>0.172</v>
      </c>
      <c r="I70" s="16">
        <f>[1]引入估值!I70</f>
        <v>0.0043</v>
      </c>
      <c r="J70" s="16">
        <f>[1]引入估值!J70</f>
        <v>0.1353</v>
      </c>
      <c r="K70" s="16">
        <f>[1]引入估值!K70</f>
        <v>0.3598</v>
      </c>
      <c r="L70" s="16">
        <f>[1]引入估值!L70</f>
        <v>1</v>
      </c>
      <c r="M70" s="16">
        <f>[1]引入估值!M70</f>
        <v>0.0583</v>
      </c>
      <c r="N70" s="16">
        <f>[1]引入估值!N70</f>
        <v>707</v>
      </c>
      <c r="O70" s="16">
        <f>[1]引入估值!O70</f>
        <v>49</v>
      </c>
      <c r="P70" s="29">
        <f>[1]引入估值!P70</f>
        <v>2021.06</v>
      </c>
    </row>
    <row r="71" spans="1:16">
      <c r="A71" s="13" t="str">
        <f>IF(RIGHT([1]引入估值!A71,1)&gt;0,TEXT([1]引入估值!A71,"000000"))</f>
        <v>399673</v>
      </c>
      <c r="B71" s="14" t="str">
        <f>[1]引入估值!B71</f>
        <v>创业板50</v>
      </c>
      <c r="C71" s="14">
        <f>[1]引入估值!C71</f>
        <v>2423</v>
      </c>
      <c r="D71" s="14">
        <f>[1]引入估值!D71</f>
        <v>0.0118</v>
      </c>
      <c r="E71" s="14">
        <f>[1]引入估值!E71</f>
        <v>38.41</v>
      </c>
      <c r="F71" s="14">
        <f>[1]引入估值!F71</f>
        <v>0.1317</v>
      </c>
      <c r="G71" s="14">
        <f>[1]引入估值!G71</f>
        <v>6.05</v>
      </c>
      <c r="H71" s="14">
        <f>[1]引入估值!H71</f>
        <v>0.4224</v>
      </c>
      <c r="I71" s="14">
        <f>[1]引入估值!I71</f>
        <v>0.0044</v>
      </c>
      <c r="J71" s="14">
        <f>[1]引入估值!J71</f>
        <v>0.1574</v>
      </c>
      <c r="K71" s="14">
        <f>[1]引入估值!K71</f>
        <v>0.1338</v>
      </c>
      <c r="L71" s="14">
        <f>[1]引入估值!L71</f>
        <v>2.49</v>
      </c>
      <c r="M71" s="14">
        <f>[1]引入估值!M71</f>
        <v>0.07</v>
      </c>
      <c r="N71" s="14">
        <f>[1]引入估值!N71</f>
        <v>720</v>
      </c>
      <c r="O71" s="14">
        <f>[1]引入估值!O71</f>
        <v>11</v>
      </c>
      <c r="P71" s="28">
        <f>[1]引入估值!P71</f>
        <v>2014.06</v>
      </c>
    </row>
    <row r="72" spans="1:16">
      <c r="A72" s="15" t="str">
        <f>IF(RIGHT([1]引入估值!A72,1)&gt;0,TEXT([1]引入估值!A72,"000000"))</f>
        <v>H30597</v>
      </c>
      <c r="B72" s="16" t="str">
        <f>[1]引入估值!B72</f>
        <v>新材料</v>
      </c>
      <c r="C72" s="16">
        <f>[1]引入估值!C72</f>
        <v>4494</v>
      </c>
      <c r="D72" s="16">
        <f>[1]引入估值!D72</f>
        <v>0.0223</v>
      </c>
      <c r="E72" s="16">
        <f>[1]引入估值!E72</f>
        <v>22.53</v>
      </c>
      <c r="F72" s="16">
        <f>[1]引入估值!F72</f>
        <v>0.1319</v>
      </c>
      <c r="G72" s="16">
        <f>[1]引入估值!G72</f>
        <v>4.35</v>
      </c>
      <c r="H72" s="16">
        <f>[1]引入估值!H72</f>
        <v>0.6917</v>
      </c>
      <c r="I72" s="16">
        <f>[1]引入估值!I72</f>
        <v>0.008</v>
      </c>
      <c r="J72" s="16">
        <f>[1]引入估值!J72</f>
        <v>0.1933</v>
      </c>
      <c r="K72" s="16">
        <f>[1]引入估值!K72</f>
        <v>0.4897</v>
      </c>
      <c r="L72" s="16">
        <f>[1]引入估值!L72</f>
        <v>0.45</v>
      </c>
      <c r="M72" s="16">
        <f>[1]引入估值!M72</f>
        <v>0.0608</v>
      </c>
      <c r="N72" s="16">
        <f>[1]引入估值!N72</f>
        <v>733</v>
      </c>
      <c r="O72" s="16">
        <f>[1]引入估值!O72</f>
        <v>15</v>
      </c>
      <c r="P72" s="29">
        <f>[1]引入估值!P72</f>
        <v>2015.02</v>
      </c>
    </row>
    <row r="73" spans="1:16">
      <c r="A73" s="13" t="str">
        <f>IF(RIGHT([1]引入估值!A73,1)&gt;0,TEXT([1]引入估值!A73,"000000"))</f>
        <v>000935</v>
      </c>
      <c r="B73" s="14" t="str">
        <f>[1]引入估值!B73</f>
        <v>中证信息</v>
      </c>
      <c r="C73" s="14">
        <f>[1]引入估值!C73</f>
        <v>3827</v>
      </c>
      <c r="D73" s="14">
        <f>[1]引入估值!D73</f>
        <v>-0.0039</v>
      </c>
      <c r="E73" s="14">
        <f>[1]引入估值!E73</f>
        <v>31.34</v>
      </c>
      <c r="F73" s="14">
        <f>[1]引入估值!F73</f>
        <v>0.1328</v>
      </c>
      <c r="G73" s="14">
        <f>[1]引入估值!G73</f>
        <v>3.18</v>
      </c>
      <c r="H73" s="14">
        <f>[1]引入估值!H73</f>
        <v>0.1081</v>
      </c>
      <c r="I73" s="14">
        <f>[1]引入估值!I73</f>
        <v>0.0112</v>
      </c>
      <c r="J73" s="14">
        <f>[1]引入估值!J73</f>
        <v>0.1013</v>
      </c>
      <c r="K73" s="14">
        <f>[1]引入估值!K73</f>
        <v>0.0693</v>
      </c>
      <c r="L73" s="14">
        <f>[1]引入估值!L73</f>
        <v>0</v>
      </c>
      <c r="M73" s="14">
        <f>[1]引入估值!M73</f>
        <v>0.0365</v>
      </c>
      <c r="N73" s="14">
        <f>[1]引入估值!N73</f>
        <v>417</v>
      </c>
      <c r="O73" s="14">
        <f>[1]引入估值!O73</f>
        <v>3</v>
      </c>
      <c r="P73" s="28">
        <f>[1]引入估值!P73</f>
        <v>2009.07</v>
      </c>
    </row>
    <row r="74" spans="1:16">
      <c r="A74" s="15" t="str">
        <f>IF(RIGHT([1]引入估值!A74,1)&gt;0,TEXT([1]引入估值!A74,"000000"))</f>
        <v>399276</v>
      </c>
      <c r="B74" s="16" t="str">
        <f>[1]引入估值!B74</f>
        <v>创科技</v>
      </c>
      <c r="C74" s="16">
        <f>[1]引入估值!C74</f>
        <v>5416</v>
      </c>
      <c r="D74" s="16">
        <f>[1]引入估值!D74</f>
        <v>0.0074</v>
      </c>
      <c r="E74" s="16">
        <f>[1]引入估值!E74</f>
        <v>43.13</v>
      </c>
      <c r="F74" s="16">
        <f>[1]引入估值!F74</f>
        <v>0.1343</v>
      </c>
      <c r="G74" s="16">
        <f>[1]引入估值!G74</f>
        <v>5.89</v>
      </c>
      <c r="H74" s="16">
        <f>[1]引入估值!H74</f>
        <v>0.1194</v>
      </c>
      <c r="I74" s="16">
        <f>[1]引入估值!I74</f>
        <v>0.0049</v>
      </c>
      <c r="J74" s="16">
        <f>[1]引入估值!J74</f>
        <v>0.1365</v>
      </c>
      <c r="K74" s="16">
        <f>[1]引入估值!K74</f>
        <v>0.1353</v>
      </c>
      <c r="L74" s="16">
        <f>[1]引入估值!L74</f>
        <v>3.32</v>
      </c>
      <c r="M74" s="16">
        <f>[1]引入估值!M74</f>
        <v>0.0682</v>
      </c>
      <c r="N74" s="16">
        <f>[1]引入估值!N74</f>
        <v>543</v>
      </c>
      <c r="O74" s="16">
        <f>[1]引入估值!O74</f>
        <v>2</v>
      </c>
      <c r="P74" s="29">
        <f>[1]引入估值!P74</f>
        <v>2020.1</v>
      </c>
    </row>
    <row r="75" spans="1:16">
      <c r="A75" s="13" t="str">
        <f>IF(RIGHT([1]引入估值!A75,1)&gt;0,TEXT([1]引入估值!A75,"000000"))</f>
        <v>931380</v>
      </c>
      <c r="B75" s="14" t="str">
        <f>[1]引入估值!B75</f>
        <v>科技50</v>
      </c>
      <c r="C75" s="14">
        <f>[1]引入估值!C75</f>
        <v>2616</v>
      </c>
      <c r="D75" s="14">
        <f>[1]引入估值!D75</f>
        <v>0.0069</v>
      </c>
      <c r="E75" s="14">
        <f>[1]引入估值!E75</f>
        <v>32.45</v>
      </c>
      <c r="F75" s="14">
        <f>[1]引入估值!F75</f>
        <v>0.1347</v>
      </c>
      <c r="G75" s="14">
        <f>[1]引入估值!G75</f>
        <v>4.77</v>
      </c>
      <c r="H75" s="14">
        <f>[1]引入估值!H75</f>
        <v>0.1281</v>
      </c>
      <c r="I75" s="14">
        <f>[1]引入估值!I75</f>
        <v>0.0075</v>
      </c>
      <c r="J75" s="14">
        <f>[1]引入估值!J75</f>
        <v>0.1469</v>
      </c>
      <c r="K75" s="14">
        <f>[1]引入估值!K75</f>
        <v>0.2298</v>
      </c>
      <c r="L75" s="14">
        <f>[1]引入估值!L75</f>
        <v>1.73</v>
      </c>
      <c r="M75" s="14">
        <f>[1]引入估值!M75</f>
        <v>0.061</v>
      </c>
      <c r="N75" s="14">
        <f>[1]引入估值!N75</f>
        <v>1091</v>
      </c>
      <c r="O75" s="14">
        <f>[1]引入估值!O75</f>
        <v>4</v>
      </c>
      <c r="P75" s="28">
        <f>[1]引入估值!P75</f>
        <v>2019.11</v>
      </c>
    </row>
    <row r="76" spans="1:16">
      <c r="A76" s="15" t="str">
        <f>IF(RIGHT([1]引入估值!A76,1)&gt;0,TEXT([1]引入估值!A76,"000000"))</f>
        <v>000925</v>
      </c>
      <c r="B76" s="16" t="str">
        <f>[1]引入估值!B76</f>
        <v>基本面50</v>
      </c>
      <c r="C76" s="16">
        <f>[1]引入估值!C76</f>
        <v>3820</v>
      </c>
      <c r="D76" s="16">
        <f>[1]引入估值!D76</f>
        <v>-0.0007</v>
      </c>
      <c r="E76" s="16">
        <f>[1]引入估值!E76</f>
        <v>7.38</v>
      </c>
      <c r="F76" s="16">
        <f>[1]引入估值!F76</f>
        <v>0.1362</v>
      </c>
      <c r="G76" s="16">
        <f>[1]引入估值!G76</f>
        <v>0.77</v>
      </c>
      <c r="H76" s="16">
        <f>[1]引入估值!H76</f>
        <v>0.0353</v>
      </c>
      <c r="I76" s="16">
        <f>[1]引入估值!I76</f>
        <v>0.048</v>
      </c>
      <c r="J76" s="16">
        <f>[1]引入估值!J76</f>
        <v>0.1042</v>
      </c>
      <c r="K76" s="16">
        <f>[1]引入估值!K76</f>
        <v>0.0672</v>
      </c>
      <c r="L76" s="16">
        <f>[1]引入估值!L76</f>
        <v>1.1</v>
      </c>
      <c r="M76" s="16">
        <f>[1]引入估值!M76</f>
        <v>0.04</v>
      </c>
      <c r="N76" s="16">
        <f>[1]引入估值!N76</f>
        <v>3161</v>
      </c>
      <c r="O76" s="16">
        <f>[1]引入估值!O76</f>
        <v>4</v>
      </c>
      <c r="P76" s="29">
        <f>[1]引入估值!P76</f>
        <v>2009.02</v>
      </c>
    </row>
    <row r="77" spans="1:16">
      <c r="A77" s="13" t="str">
        <f>IF(RIGHT([1]引入估值!A77,1)&gt;0,TEXT([1]引入估值!A77,"000000"))</f>
        <v>000861</v>
      </c>
      <c r="B77" s="14" t="str">
        <f>[1]引入估值!B77</f>
        <v>央企创新</v>
      </c>
      <c r="C77" s="14">
        <f>[1]引入估值!C77</f>
        <v>2056</v>
      </c>
      <c r="D77" s="14">
        <f>[1]引入估值!D77</f>
        <v>-0.0041</v>
      </c>
      <c r="E77" s="14">
        <f>[1]引入估值!E77</f>
        <v>11.41</v>
      </c>
      <c r="F77" s="14">
        <f>[1]引入估值!F77</f>
        <v>0.1375</v>
      </c>
      <c r="G77" s="14">
        <f>[1]引入估值!G77</f>
        <v>1.12</v>
      </c>
      <c r="H77" s="14">
        <f>[1]引入估值!H77</f>
        <v>0.3337</v>
      </c>
      <c r="I77" s="14">
        <f>[1]引入估值!I77</f>
        <v>0.0391</v>
      </c>
      <c r="J77" s="14">
        <f>[1]引入估值!J77</f>
        <v>0.0978</v>
      </c>
      <c r="K77" s="14">
        <f>[1]引入估值!K77</f>
        <v>0.2883</v>
      </c>
      <c r="L77" s="14">
        <f>[1]引入估值!L77</f>
        <v>0.28</v>
      </c>
      <c r="M77" s="14">
        <f>[1]引入估值!M77</f>
        <v>0.0265</v>
      </c>
      <c r="N77" s="14">
        <f>[1]引入估值!N77</f>
        <v>674</v>
      </c>
      <c r="O77" s="14">
        <f>[1]引入估值!O77</f>
        <v>12</v>
      </c>
      <c r="P77" s="28">
        <f>[1]引入估值!P77</f>
        <v>2019.05</v>
      </c>
    </row>
    <row r="78" spans="1:16">
      <c r="A78" s="15" t="str">
        <f>IF(RIGHT([1]引入估值!A78,1)&gt;0,TEXT([1]引入估值!A78,"000000"))</f>
        <v>931463</v>
      </c>
      <c r="B78" s="16" t="str">
        <f>[1]引入估值!B78</f>
        <v>300ESG</v>
      </c>
      <c r="C78" s="16">
        <f>[1]引入估值!C78</f>
        <v>1100</v>
      </c>
      <c r="D78" s="16">
        <f>[1]引入估值!D78</f>
        <v>0.0022</v>
      </c>
      <c r="E78" s="16">
        <f>[1]引入估值!E78</f>
        <v>11.18</v>
      </c>
      <c r="F78" s="16">
        <f>[1]引入估值!F78</f>
        <v>0.1426</v>
      </c>
      <c r="G78" s="16">
        <f>[1]引入估值!G78</f>
        <v>1.21</v>
      </c>
      <c r="H78" s="16">
        <f>[1]引入估值!H78</f>
        <v>0.1641</v>
      </c>
      <c r="I78" s="16">
        <f>[1]引入估值!I78</f>
        <v>0.0291</v>
      </c>
      <c r="J78" s="16">
        <f>[1]引入估值!J78</f>
        <v>0.108</v>
      </c>
      <c r="K78" s="16">
        <f>[1]引入估值!K78</f>
        <v>0.1097</v>
      </c>
      <c r="L78" s="16">
        <f>[1]引入估值!L78</f>
        <v>1.7</v>
      </c>
      <c r="M78" s="16">
        <f>[1]引入估值!M78</f>
        <v>0.0465</v>
      </c>
      <c r="N78" s="16">
        <f>[1]引入估值!N78</f>
        <v>1424</v>
      </c>
      <c r="O78" s="16">
        <f>[1]引入估值!O78</f>
        <v>3</v>
      </c>
      <c r="P78" s="29">
        <f>[1]引入估值!P78</f>
        <v>2020.05</v>
      </c>
    </row>
    <row r="79" spans="1:16">
      <c r="A79" s="13" t="str">
        <f>IF(RIGHT([1]引入估值!A79,1)&gt;0,TEXT([1]引入估值!A79,"000000"))</f>
        <v>000926</v>
      </c>
      <c r="B79" s="14" t="str">
        <f>[1]引入估值!B79</f>
        <v>中证央企</v>
      </c>
      <c r="C79" s="14">
        <f>[1]引入估值!C79</f>
        <v>1939</v>
      </c>
      <c r="D79" s="14">
        <f>[1]引入估值!D79</f>
        <v>-0.0036</v>
      </c>
      <c r="E79" s="14">
        <f>[1]引入估值!E79</f>
        <v>9.07</v>
      </c>
      <c r="F79" s="14">
        <f>[1]引入估值!F79</f>
        <v>0.1506</v>
      </c>
      <c r="G79" s="14">
        <f>[1]引入估值!G79</f>
        <v>0.85</v>
      </c>
      <c r="H79" s="14">
        <f>[1]引入估值!H79</f>
        <v>0.0243</v>
      </c>
      <c r="I79" s="14">
        <f>[1]引入估值!I79</f>
        <v>0.0371</v>
      </c>
      <c r="J79" s="14">
        <f>[1]引入估值!J79</f>
        <v>0.0937</v>
      </c>
      <c r="K79" s="14">
        <f>[1]引入估值!K79</f>
        <v>-0.0305</v>
      </c>
      <c r="L79" s="14">
        <f>[1]引入估值!L79</f>
        <v>4.28</v>
      </c>
      <c r="M79" s="14">
        <f>[1]引入估值!M79</f>
        <v>0.0215</v>
      </c>
      <c r="N79" s="14">
        <f>[1]引入估值!N79</f>
        <v>422</v>
      </c>
      <c r="O79" s="14">
        <f>[1]引入估值!O79</f>
        <v>0</v>
      </c>
      <c r="P79" s="28">
        <f>[1]引入估值!P79</f>
        <v>2009.04</v>
      </c>
    </row>
    <row r="80" spans="1:16">
      <c r="A80" s="15" t="str">
        <f>IF(RIGHT([1]引入估值!A80,1)&gt;0,TEXT([1]引入估值!A80,"000000"))</f>
        <v>000991</v>
      </c>
      <c r="B80" s="16" t="str">
        <f>[1]引入估值!B80</f>
        <v>全指医药</v>
      </c>
      <c r="C80" s="16">
        <f>[1]引入估值!C80</f>
        <v>11196</v>
      </c>
      <c r="D80" s="16">
        <f>[1]引入估值!D80</f>
        <v>-0.0082</v>
      </c>
      <c r="E80" s="16">
        <f>[1]引入估值!E80</f>
        <v>29.55</v>
      </c>
      <c r="F80" s="16">
        <f>[1]引入估值!F80</f>
        <v>0.1523</v>
      </c>
      <c r="G80" s="16">
        <f>[1]引入估值!G80</f>
        <v>3.59</v>
      </c>
      <c r="H80" s="16">
        <f>[1]引入估值!H80</f>
        <v>0.1455</v>
      </c>
      <c r="I80" s="16">
        <f>[1]引入估值!I80</f>
        <v>0.0102</v>
      </c>
      <c r="J80" s="16">
        <f>[1]引入估值!J80</f>
        <v>0.1224</v>
      </c>
      <c r="K80" s="16">
        <f>[1]引入估值!K80</f>
        <v>0.0313</v>
      </c>
      <c r="L80" s="16">
        <f>[1]引入估值!L80</f>
        <v>2.26</v>
      </c>
      <c r="M80" s="16">
        <f>[1]引入估值!M80</f>
        <v>0.0345</v>
      </c>
      <c r="N80" s="16">
        <f>[1]引入估值!N80</f>
        <v>158</v>
      </c>
      <c r="O80" s="16">
        <f>[1]引入估值!O80</f>
        <v>4</v>
      </c>
      <c r="P80" s="29">
        <f>[1]引入估值!P80</f>
        <v>2011.08</v>
      </c>
    </row>
    <row r="81" spans="1:16">
      <c r="A81" s="13" t="str">
        <f>IF(RIGHT([1]引入估值!A81,1)&gt;0,TEXT([1]引入估值!A81,"000000"))</f>
        <v>931165</v>
      </c>
      <c r="B81" s="14" t="str">
        <f>[1]引入估值!B81</f>
        <v>新兴科技100</v>
      </c>
      <c r="C81" s="14">
        <f>[1]引入估值!C81</f>
        <v>5852</v>
      </c>
      <c r="D81" s="14">
        <f>[1]引入估值!D81</f>
        <v>-0.0074</v>
      </c>
      <c r="E81" s="14">
        <f>[1]引入估值!E81</f>
        <v>20.54</v>
      </c>
      <c r="F81" s="14">
        <f>[1]引入估值!F81</f>
        <v>0.1557</v>
      </c>
      <c r="G81" s="14">
        <f>[1]引入估值!G81</f>
        <v>4.37</v>
      </c>
      <c r="H81" s="14">
        <f>[1]引入估值!H81</f>
        <v>0.1969</v>
      </c>
      <c r="I81" s="14">
        <f>[1]引入估值!I81</f>
        <v>0.0118</v>
      </c>
      <c r="J81" s="14">
        <f>[1]引入估值!J81</f>
        <v>0.2127</v>
      </c>
      <c r="K81" s="14">
        <f>[1]引入估值!K81</f>
        <v>0.4878</v>
      </c>
      <c r="L81" s="14">
        <f>[1]引入估值!L81</f>
        <v>0.9</v>
      </c>
      <c r="M81" s="14">
        <f>[1]引入估值!M81</f>
        <v>0.0397</v>
      </c>
      <c r="N81" s="14">
        <f>[1]引入估值!N81</f>
        <v>297</v>
      </c>
      <c r="O81" s="14">
        <f>[1]引入估值!O81</f>
        <v>3</v>
      </c>
      <c r="P81" s="28">
        <f>[1]引入估值!P81</f>
        <v>2019.04</v>
      </c>
    </row>
    <row r="82" spans="1:16">
      <c r="A82" s="15" t="str">
        <f>IF(RIGHT([1]引入估值!A82,1)&gt;0,TEXT([1]引入估值!A82,"000000"))</f>
        <v>931152</v>
      </c>
      <c r="B82" s="16" t="str">
        <f>[1]引入估值!B82</f>
        <v>创新药</v>
      </c>
      <c r="C82" s="16">
        <f>[1]引入估值!C82</f>
        <v>2256</v>
      </c>
      <c r="D82" s="16">
        <f>[1]引入估值!D82</f>
        <v>-0.0075</v>
      </c>
      <c r="E82" s="16">
        <f>[1]引入估值!E82</f>
        <v>33.18</v>
      </c>
      <c r="F82" s="16">
        <f>[1]引入估值!F82</f>
        <v>0.1596</v>
      </c>
      <c r="G82" s="16">
        <f>[1]引入估值!G82</f>
        <v>3.83</v>
      </c>
      <c r="H82" s="16">
        <f>[1]引入估值!H82</f>
        <v>0.1031</v>
      </c>
      <c r="I82" s="16">
        <f>[1]引入估值!I82</f>
        <v>0.008</v>
      </c>
      <c r="J82" s="16">
        <f>[1]引入估值!J82</f>
        <v>0.1156</v>
      </c>
      <c r="K82" s="16">
        <f>[1]引入估值!K82</f>
        <v>-0.0286</v>
      </c>
      <c r="L82" s="16">
        <f>[1]引入估值!L82</f>
        <v>5</v>
      </c>
      <c r="M82" s="16">
        <f>[1]引入估值!M82</f>
        <v>0.0399</v>
      </c>
      <c r="N82" s="16">
        <f>[1]引入估值!N82</f>
        <v>347</v>
      </c>
      <c r="O82" s="16">
        <f>[1]引入估值!O82</f>
        <v>13</v>
      </c>
      <c r="P82" s="29">
        <f>[1]引入估值!P82</f>
        <v>2019.04</v>
      </c>
    </row>
    <row r="83" spans="1:16">
      <c r="A83" s="13" t="str">
        <f>IF(RIGHT([1]引入估值!A83,1)&gt;0,TEXT([1]引入估值!A83,"000000"))</f>
        <v>000905</v>
      </c>
      <c r="B83" s="14" t="str">
        <f>[1]引入估值!B83</f>
        <v>中证500</v>
      </c>
      <c r="C83" s="14">
        <f>[1]引入估值!C83</f>
        <v>6012</v>
      </c>
      <c r="D83" s="14">
        <f>[1]引入估值!D83</f>
        <v>0.0004</v>
      </c>
      <c r="E83" s="14">
        <f>[1]引入估值!E83</f>
        <v>23.16</v>
      </c>
      <c r="F83" s="14">
        <f>[1]引入估值!F83</f>
        <v>0.1783</v>
      </c>
      <c r="G83" s="14">
        <f>[1]引入估值!G83</f>
        <v>1.66</v>
      </c>
      <c r="H83" s="14">
        <f>[1]引入估值!H83</f>
        <v>0.0534</v>
      </c>
      <c r="I83" s="14">
        <f>[1]引入估值!I83</f>
        <v>0.0183</v>
      </c>
      <c r="J83" s="14">
        <f>[1]引入估值!J83</f>
        <v>0.0719</v>
      </c>
      <c r="K83" s="14">
        <f>[1]引入估值!K83</f>
        <v>-0.1848</v>
      </c>
      <c r="L83" s="14">
        <f>[1]引入估值!L83</f>
        <v>0</v>
      </c>
      <c r="M83" s="14">
        <f>[1]引入估值!M83</f>
        <v>0.0258</v>
      </c>
      <c r="N83" s="14">
        <f>[1]引入估值!N83</f>
        <v>212</v>
      </c>
      <c r="O83" s="14">
        <f>[1]引入估值!O83</f>
        <v>183</v>
      </c>
      <c r="P83" s="28">
        <f>[1]引入估值!P83</f>
        <v>2007.01</v>
      </c>
    </row>
    <row r="84" spans="1:16">
      <c r="A84" s="15" t="str">
        <f>IF(RIGHT([1]引入估值!A84,1)&gt;0,TEXT([1]引入估值!A84,"000000"))</f>
        <v>000827</v>
      </c>
      <c r="B84" s="16" t="str">
        <f>[1]引入估值!B84</f>
        <v>中证环保</v>
      </c>
      <c r="C84" s="16">
        <f>[1]引入估值!C84</f>
        <v>2207</v>
      </c>
      <c r="D84" s="16">
        <f>[1]引入估值!D84</f>
        <v>0.0295</v>
      </c>
      <c r="E84" s="16">
        <f>[1]引入估值!E84</f>
        <v>24.43</v>
      </c>
      <c r="F84" s="16">
        <f>[1]引入估值!F84</f>
        <v>0.1796</v>
      </c>
      <c r="G84" s="16">
        <f>[1]引入估值!G84</f>
        <v>3.42</v>
      </c>
      <c r="H84" s="16">
        <f>[1]引入估值!H84</f>
        <v>0.7443</v>
      </c>
      <c r="I84" s="16">
        <f>[1]引入估值!I84</f>
        <v>0.0091</v>
      </c>
      <c r="J84" s="16">
        <f>[1]引入估值!J84</f>
        <v>0.14</v>
      </c>
      <c r="K84" s="16">
        <f>[1]引入估值!K84</f>
        <v>0.6954</v>
      </c>
      <c r="L84" s="16">
        <f>[1]引入估值!L84</f>
        <v>0.4</v>
      </c>
      <c r="M84" s="16">
        <f>[1]引入估值!M84</f>
        <v>0.0499</v>
      </c>
      <c r="N84" s="16">
        <f>[1]引入估值!N84</f>
        <v>524</v>
      </c>
      <c r="O84" s="16">
        <f>[1]引入估值!O84</f>
        <v>12</v>
      </c>
      <c r="P84" s="29">
        <f>[1]引入估值!P84</f>
        <v>2012.09</v>
      </c>
    </row>
    <row r="85" spans="1:16">
      <c r="A85" s="13" t="str">
        <f>IF(RIGHT([1]引入估值!A85,1)&gt;0,TEXT([1]引入估值!A85,"000000"))</f>
        <v>MI707717</v>
      </c>
      <c r="B85" s="14" t="str">
        <f>[1]引入估值!B85</f>
        <v>MSCI质量</v>
      </c>
      <c r="C85" s="14">
        <f>[1]引入估值!C85</f>
        <v>0</v>
      </c>
      <c r="D85" s="14">
        <f>[1]引入估值!D85</f>
        <v>0</v>
      </c>
      <c r="E85" s="14">
        <f>[1]引入估值!E85</f>
        <v>22.84</v>
      </c>
      <c r="F85" s="14">
        <f>[1]引入估值!F85</f>
        <v>0.1846</v>
      </c>
      <c r="G85" s="14">
        <f>[1]引入估值!G85</f>
        <v>7.2</v>
      </c>
      <c r="H85" s="14">
        <f>[1]引入估值!H85</f>
        <v>0.4909</v>
      </c>
      <c r="I85" s="14">
        <f>[1]引入估值!I85</f>
        <v>0.0186</v>
      </c>
      <c r="J85" s="14">
        <f>[1]引入估值!J85</f>
        <v>0.3151</v>
      </c>
      <c r="K85" s="14">
        <f>[1]引入估值!K85</f>
        <v>0.0956</v>
      </c>
      <c r="L85" s="14">
        <f>[1]引入估值!L85</f>
        <v>0.38</v>
      </c>
      <c r="M85" s="14">
        <f>[1]引入估值!M85</f>
        <v>0.0603</v>
      </c>
      <c r="N85" s="14">
        <f>[1]引入估值!N85</f>
        <v>1434</v>
      </c>
      <c r="O85" s="14">
        <f>[1]引入估值!O85</f>
        <v>3</v>
      </c>
      <c r="P85" s="28">
        <f>[1]引入估值!P85</f>
        <v>2018.04</v>
      </c>
    </row>
    <row r="86" spans="1:16">
      <c r="A86" s="15" t="str">
        <f>IF(RIGHT([1]引入估值!A86,1)&gt;0,TEXT([1]引入估值!A86,"000000"))</f>
        <v>399995</v>
      </c>
      <c r="B86" s="16" t="str">
        <f>[1]引入估值!B86</f>
        <v>基建工程</v>
      </c>
      <c r="C86" s="16">
        <f>[1]引入估值!C86</f>
        <v>3866</v>
      </c>
      <c r="D86" s="16">
        <f>[1]引入估值!D86</f>
        <v>0.0003</v>
      </c>
      <c r="E86" s="16">
        <f>[1]引入估值!E86</f>
        <v>7.72</v>
      </c>
      <c r="F86" s="16">
        <f>[1]引入估值!F86</f>
        <v>0.1862</v>
      </c>
      <c r="G86" s="16">
        <f>[1]引入估值!G86</f>
        <v>0.73</v>
      </c>
      <c r="H86" s="16">
        <f>[1]引入估值!H86</f>
        <v>0.136</v>
      </c>
      <c r="I86" s="16">
        <f>[1]引入估值!I86</f>
        <v>0.0252</v>
      </c>
      <c r="J86" s="16">
        <f>[1]引入估值!J86</f>
        <v>0.0946</v>
      </c>
      <c r="K86" s="16">
        <f>[1]引入估值!K86</f>
        <v>0.0566</v>
      </c>
      <c r="L86" s="16">
        <f>[1]引入估值!L86</f>
        <v>2.91</v>
      </c>
      <c r="M86" s="16">
        <f>[1]引入估值!M86</f>
        <v>0.0201</v>
      </c>
      <c r="N86" s="16">
        <f>[1]引入估值!N86</f>
        <v>240</v>
      </c>
      <c r="O86" s="16">
        <f>[1]引入估值!O86</f>
        <v>5</v>
      </c>
      <c r="P86" s="29">
        <f>[1]引入估值!P86</f>
        <v>2015.01</v>
      </c>
    </row>
    <row r="87" spans="1:16">
      <c r="A87" s="13" t="str">
        <f>IF(RIGHT([1]引入估值!A87,1)&gt;0,TEXT([1]引入估值!A87,"000000"))</f>
        <v>399986</v>
      </c>
      <c r="B87" s="14" t="str">
        <f>[1]引入估值!B87</f>
        <v>中证银行</v>
      </c>
      <c r="C87" s="14">
        <f>[1]引入估值!C87</f>
        <v>5822</v>
      </c>
      <c r="D87" s="14">
        <f>[1]引入估值!D87</f>
        <v>-0.0018</v>
      </c>
      <c r="E87" s="14">
        <f>[1]引入估值!E87</f>
        <v>4.63</v>
      </c>
      <c r="F87" s="14">
        <f>[1]引入估值!F87</f>
        <v>0.1921</v>
      </c>
      <c r="G87" s="14">
        <f>[1]引入估值!G87</f>
        <v>0.47</v>
      </c>
      <c r="H87" s="14">
        <f>[1]引入估值!H87</f>
        <v>0.0325</v>
      </c>
      <c r="I87" s="14">
        <f>[1]引入估值!I87</f>
        <v>0.0558</v>
      </c>
      <c r="J87" s="14">
        <f>[1]引入估值!J87</f>
        <v>0.1019</v>
      </c>
      <c r="K87" s="14">
        <f>[1]引入估值!K87</f>
        <v>-0.0353</v>
      </c>
      <c r="L87" s="14">
        <f>[1]引入估值!L87</f>
        <v>0.51</v>
      </c>
      <c r="M87" s="14">
        <f>[1]引入估值!M87</f>
        <v>0.0264</v>
      </c>
      <c r="N87" s="14">
        <f>[1]引入估值!N87</f>
        <v>1474</v>
      </c>
      <c r="O87" s="14">
        <f>[1]引入估值!O87</f>
        <v>37</v>
      </c>
      <c r="P87" s="28">
        <f>[1]引入估值!P87</f>
        <v>2013.07</v>
      </c>
    </row>
    <row r="88" spans="1:16">
      <c r="A88" s="15" t="str">
        <f>IF(RIGHT([1]引入估值!A88,1)&gt;0,TEXT([1]引入估值!A88,"000000"))</f>
        <v>H30255</v>
      </c>
      <c r="B88" s="16" t="str">
        <f>[1]引入估值!B88</f>
        <v>500医药</v>
      </c>
      <c r="C88" s="16">
        <f>[1]引入估值!C88</f>
        <v>12774</v>
      </c>
      <c r="D88" s="16">
        <f>[1]引入估值!D88</f>
        <v>-0.0088</v>
      </c>
      <c r="E88" s="16">
        <f>[1]引入估值!E88</f>
        <v>22.5</v>
      </c>
      <c r="F88" s="16">
        <f>[1]引入估值!F88</f>
        <v>0.2013</v>
      </c>
      <c r="G88" s="16">
        <f>[1]引入估值!G88</f>
        <v>2.75</v>
      </c>
      <c r="H88" s="16">
        <f>[1]引入估值!H88</f>
        <v>0.2603</v>
      </c>
      <c r="I88" s="16">
        <f>[1]引入估值!I88</f>
        <v>0.0138</v>
      </c>
      <c r="J88" s="16">
        <f>[1]引入估值!J88</f>
        <v>0.1221</v>
      </c>
      <c r="K88" s="16">
        <f>[1]引入估值!K88</f>
        <v>0.1295</v>
      </c>
      <c r="L88" s="16">
        <f>[1]引入估值!L88</f>
        <v>0.76</v>
      </c>
      <c r="M88" s="16">
        <f>[1]引入估值!M88</f>
        <v>0.0332</v>
      </c>
      <c r="N88" s="16">
        <f>[1]引入估值!N88</f>
        <v>223</v>
      </c>
      <c r="O88" s="16">
        <f>[1]引入估值!O88</f>
        <v>0</v>
      </c>
      <c r="P88" s="29">
        <f>[1]引入估值!P88</f>
        <v>2013.11</v>
      </c>
    </row>
    <row r="89" spans="1:16">
      <c r="A89" s="13" t="str">
        <f>IF(RIGHT([1]引入估值!A89,1)&gt;0,TEXT([1]引入估值!A89,"000000"))</f>
        <v>000933</v>
      </c>
      <c r="B89" s="14" t="str">
        <f>[1]引入估值!B89</f>
        <v>中证医药</v>
      </c>
      <c r="C89" s="14">
        <f>[1]引入估值!C89</f>
        <v>10550</v>
      </c>
      <c r="D89" s="14">
        <f>[1]引入估值!D89</f>
        <v>-0.0088</v>
      </c>
      <c r="E89" s="14">
        <f>[1]引入估值!E89</f>
        <v>29.46</v>
      </c>
      <c r="F89" s="14">
        <f>[1]引入估值!F89</f>
        <v>0.2029</v>
      </c>
      <c r="G89" s="14">
        <f>[1]引入估值!G89</f>
        <v>4.17</v>
      </c>
      <c r="H89" s="14">
        <f>[1]引入估值!H89</f>
        <v>0.3657</v>
      </c>
      <c r="I89" s="14">
        <f>[1]引入估值!I89</f>
        <v>0.0097</v>
      </c>
      <c r="J89" s="14">
        <f>[1]引入估值!J89</f>
        <v>0.1417</v>
      </c>
      <c r="K89" s="14">
        <f>[1]引入估值!K89</f>
        <v>0.0604</v>
      </c>
      <c r="L89" s="14">
        <f>[1]引入估值!L89</f>
        <v>0</v>
      </c>
      <c r="M89" s="14">
        <f>[1]引入估值!M89</f>
        <v>0.0463</v>
      </c>
      <c r="N89" s="14">
        <f>[1]引入估值!N89</f>
        <v>439</v>
      </c>
      <c r="O89" s="14">
        <f>[1]引入估值!O89</f>
        <v>16</v>
      </c>
      <c r="P89" s="28">
        <f>[1]引入估值!P89</f>
        <v>2009.06</v>
      </c>
    </row>
    <row r="90" spans="1:16">
      <c r="A90" s="15" t="str">
        <f>IF(RIGHT([1]引入估值!A90,1)&gt;0,TEXT([1]引入估值!A90,"000000"))</f>
        <v>930939</v>
      </c>
      <c r="B90" s="16" t="str">
        <f>[1]引入估值!B90</f>
        <v>500质量</v>
      </c>
      <c r="C90" s="16">
        <f>[1]引入估值!C90</f>
        <v>17839</v>
      </c>
      <c r="D90" s="16">
        <f>[1]引入估值!D90</f>
        <v>0.01</v>
      </c>
      <c r="E90" s="16">
        <f>[1]引入估值!E90</f>
        <v>13.95</v>
      </c>
      <c r="F90" s="16">
        <f>[1]引入估值!F90</f>
        <v>0.2056</v>
      </c>
      <c r="G90" s="16">
        <f>[1]引入估值!G90</f>
        <v>2.45</v>
      </c>
      <c r="H90" s="16">
        <f>[1]引入估值!H90</f>
        <v>0.7285</v>
      </c>
      <c r="I90" s="16">
        <f>[1]引入估值!I90</f>
        <v>0.0194</v>
      </c>
      <c r="J90" s="16">
        <f>[1]引入估值!J90</f>
        <v>0.1755</v>
      </c>
      <c r="K90" s="16">
        <f>[1]引入估值!K90</f>
        <v>0.2043</v>
      </c>
      <c r="L90" s="16">
        <f>[1]引入估值!L90</f>
        <v>5</v>
      </c>
      <c r="M90" s="16">
        <f>[1]引入估值!M90</f>
        <v>0.0379</v>
      </c>
      <c r="N90" s="16">
        <f>[1]引入估值!N90</f>
        <v>249</v>
      </c>
      <c r="O90" s="16">
        <f>[1]引入估值!O90</f>
        <v>4</v>
      </c>
      <c r="P90" s="29">
        <f>[1]引入估值!P90</f>
        <v>2018.11</v>
      </c>
    </row>
    <row r="91" spans="1:16">
      <c r="A91" s="13" t="str">
        <f>IF(RIGHT([1]引入估值!A91,1)&gt;0,TEXT([1]引入估值!A91,"000000"))</f>
        <v>931750</v>
      </c>
      <c r="B91" s="14" t="str">
        <f>[1]引入估值!B91</f>
        <v>CXO</v>
      </c>
      <c r="C91" s="14">
        <f>[1]引入估值!C91</f>
        <v>0</v>
      </c>
      <c r="D91" s="14">
        <f>[1]引入估值!D91</f>
        <v>0</v>
      </c>
      <c r="E91" s="14">
        <f>[1]引入估值!E91</f>
        <v>32.7</v>
      </c>
      <c r="F91" s="14">
        <f>[1]引入估值!F91</f>
        <v>0.2071</v>
      </c>
      <c r="G91" s="14">
        <f>[1]引入估值!G91</f>
        <v>4.68</v>
      </c>
      <c r="H91" s="14">
        <f>[1]引入估值!H91</f>
        <v>0.2524</v>
      </c>
      <c r="I91" s="14">
        <f>[1]引入估值!I91</f>
        <v>0.0058</v>
      </c>
      <c r="J91" s="14">
        <f>[1]引入估值!J91</f>
        <v>0.143</v>
      </c>
      <c r="K91" s="14">
        <f>[1]引入估值!K91</f>
        <v>0.3613</v>
      </c>
      <c r="L91" s="14">
        <f>[1]引入估值!L91</f>
        <v>0.46</v>
      </c>
      <c r="M91" s="14">
        <f>[1]引入估值!M91</f>
        <v>0.0454</v>
      </c>
      <c r="N91" s="14">
        <f>[1]引入估值!N91</f>
        <v>215</v>
      </c>
      <c r="O91" s="14">
        <f>[1]引入估值!O91</f>
        <v>0</v>
      </c>
      <c r="P91" s="28">
        <f>[1]引入估值!P91</f>
        <v>2021.09</v>
      </c>
    </row>
    <row r="92" spans="1:16">
      <c r="A92" s="15" t="str">
        <f>IF(RIGHT([1]引入估值!A92,1)&gt;0,TEXT([1]引入估值!A92,"000000"))</f>
        <v>H30263</v>
      </c>
      <c r="B92" s="16" t="str">
        <f>[1]引入估值!B92</f>
        <v>腾讯济安</v>
      </c>
      <c r="C92" s="16">
        <f>[1]引入估值!C92</f>
        <v>2825</v>
      </c>
      <c r="D92" s="16">
        <f>[1]引入估值!D92</f>
        <v>0.0027</v>
      </c>
      <c r="E92" s="16">
        <f>[1]引入估值!E92</f>
        <v>7.32</v>
      </c>
      <c r="F92" s="16">
        <f>[1]引入估值!F92</f>
        <v>0.2079</v>
      </c>
      <c r="G92" s="16">
        <f>[1]引入估值!G92</f>
        <v>0.84</v>
      </c>
      <c r="H92" s="16">
        <f>[1]引入估值!H92</f>
        <v>0.1801</v>
      </c>
      <c r="I92" s="16">
        <f>[1]引入估值!I92</f>
        <v>0.0435</v>
      </c>
      <c r="J92" s="16">
        <f>[1]引入估值!J92</f>
        <v>0.1151</v>
      </c>
      <c r="K92" s="16">
        <f>[1]引入估值!K92</f>
        <v>0.5525</v>
      </c>
      <c r="L92" s="16">
        <f>[1]引入估值!L92</f>
        <v>0.61</v>
      </c>
      <c r="M92" s="16">
        <f>[1]引入估值!M92</f>
        <v>0.0352</v>
      </c>
      <c r="N92" s="16">
        <f>[1]引入估值!N92</f>
        <v>769</v>
      </c>
      <c r="O92" s="16">
        <f>[1]引入估值!O92</f>
        <v>1</v>
      </c>
      <c r="P92" s="29">
        <f>[1]引入估值!P92</f>
        <v>2013.11</v>
      </c>
    </row>
    <row r="93" spans="1:16">
      <c r="A93" s="13" t="str">
        <f>IF(RIGHT([1]引入估值!A93,1)&gt;0,TEXT([1]引入估值!A93,"000000"))</f>
        <v>399006</v>
      </c>
      <c r="B93" s="14" t="str">
        <f>[1]引入估值!B93</f>
        <v>创业板指</v>
      </c>
      <c r="C93" s="14">
        <f>[1]引入估值!C93</f>
        <v>2422</v>
      </c>
      <c r="D93" s="14">
        <f>[1]引入估值!D93</f>
        <v>0.0095</v>
      </c>
      <c r="E93" s="14">
        <f>[1]引入估值!E93</f>
        <v>40.05</v>
      </c>
      <c r="F93" s="14">
        <f>[1]引入估值!F93</f>
        <v>0.2112</v>
      </c>
      <c r="G93" s="14">
        <f>[1]引入估值!G93</f>
        <v>5.19</v>
      </c>
      <c r="H93" s="14">
        <f>[1]引入估值!H93</f>
        <v>0.4747</v>
      </c>
      <c r="I93" s="14">
        <f>[1]引入估值!I93</f>
        <v>0.0054</v>
      </c>
      <c r="J93" s="14">
        <f>[1]引入估值!J93</f>
        <v>0.1295</v>
      </c>
      <c r="K93" s="14">
        <f>[1]引入估值!K93</f>
        <v>0.2588</v>
      </c>
      <c r="L93" s="14">
        <f>[1]引入估值!L93</f>
        <v>1.67</v>
      </c>
      <c r="M93" s="14">
        <f>[1]引入估值!M93</f>
        <v>0.0579</v>
      </c>
      <c r="N93" s="14">
        <f>[1]引入估值!N93</f>
        <v>458</v>
      </c>
      <c r="O93" s="14">
        <f>[1]引入估值!O93</f>
        <v>69</v>
      </c>
      <c r="P93" s="28">
        <f>[1]引入估值!P93</f>
        <v>2010.07</v>
      </c>
    </row>
    <row r="94" spans="1:16">
      <c r="A94" s="15" t="str">
        <f>IF(RIGHT([1]引入估值!A94,1)&gt;0,TEXT([1]引入估值!A94,"000000"))</f>
        <v>000016</v>
      </c>
      <c r="B94" s="16" t="str">
        <f>[1]引入估值!B94</f>
        <v>上证50</v>
      </c>
      <c r="C94" s="16">
        <f>[1]引入估值!C94</f>
        <v>2713</v>
      </c>
      <c r="D94" s="16">
        <f>[1]引入估值!D94</f>
        <v>0.0049</v>
      </c>
      <c r="E94" s="16">
        <f>[1]引入估值!E94</f>
        <v>9.51</v>
      </c>
      <c r="F94" s="16">
        <f>[1]引入估值!F94</f>
        <v>0.2118</v>
      </c>
      <c r="G94" s="16">
        <f>[1]引入估值!G94</f>
        <v>1.17</v>
      </c>
      <c r="H94" s="16">
        <f>[1]引入估值!H94</f>
        <v>0.2135</v>
      </c>
      <c r="I94" s="16">
        <f>[1]引入估值!I94</f>
        <v>0.0387</v>
      </c>
      <c r="J94" s="16">
        <f>[1]引入估值!J94</f>
        <v>0.1233</v>
      </c>
      <c r="K94" s="16">
        <f>[1]引入估值!K94</f>
        <v>0.0719</v>
      </c>
      <c r="L94" s="16">
        <f>[1]引入估值!L94</f>
        <v>1.53</v>
      </c>
      <c r="M94" s="16">
        <f>[1]引入估值!M94</f>
        <v>0.047</v>
      </c>
      <c r="N94" s="16">
        <f>[1]引入估值!N94</f>
        <v>3066</v>
      </c>
      <c r="O94" s="16">
        <f>[1]引入估值!O94</f>
        <v>36</v>
      </c>
      <c r="P94" s="29">
        <f>[1]引入估值!P94</f>
        <v>2004.01</v>
      </c>
    </row>
    <row r="95" spans="1:16">
      <c r="A95" s="13" t="str">
        <f>IF(RIGHT([1]引入估值!A95,1)&gt;0,TEXT([1]引入估值!A95,"000000"))</f>
        <v>931159</v>
      </c>
      <c r="B95" s="14" t="str">
        <f>[1]引入估值!B95</f>
        <v>创新100</v>
      </c>
      <c r="C95" s="14">
        <f>[1]引入估值!C95</f>
        <v>2726</v>
      </c>
      <c r="D95" s="14">
        <f>[1]引入估值!D95</f>
        <v>-0.0005</v>
      </c>
      <c r="E95" s="14">
        <f>[1]引入估值!E95</f>
        <v>33.43</v>
      </c>
      <c r="F95" s="14">
        <f>[1]引入估值!F95</f>
        <v>0.2176</v>
      </c>
      <c r="G95" s="14">
        <f>[1]引入估值!G95</f>
        <v>4.33</v>
      </c>
      <c r="H95" s="14">
        <f>[1]引入估值!H95</f>
        <v>0.3382</v>
      </c>
      <c r="I95" s="14">
        <f>[1]引入估值!I95</f>
        <v>0.0087</v>
      </c>
      <c r="J95" s="14">
        <f>[1]引入估值!J95</f>
        <v>0.1296</v>
      </c>
      <c r="K95" s="14">
        <f>[1]引入估值!K95</f>
        <v>0.2069</v>
      </c>
      <c r="L95" s="14">
        <f>[1]引入估值!L95</f>
        <v>5</v>
      </c>
      <c r="M95" s="14">
        <f>[1]引入估值!M95</f>
        <v>0.058</v>
      </c>
      <c r="N95" s="14">
        <f>[1]引入估值!N95</f>
        <v>624</v>
      </c>
      <c r="O95" s="14">
        <f>[1]引入估值!O95</f>
        <v>5</v>
      </c>
      <c r="P95" s="28">
        <f>[1]引入估值!P95</f>
        <v>2019.05</v>
      </c>
    </row>
    <row r="96" spans="1:16">
      <c r="A96" s="15" t="str">
        <f>IF(RIGHT([1]引入估值!A96,1)&gt;0,TEXT([1]引入估值!A96,"000000"))</f>
        <v>000804</v>
      </c>
      <c r="B96" s="16" t="str">
        <f>[1]引入估值!B96</f>
        <v>500波动</v>
      </c>
      <c r="C96" s="16">
        <f>[1]引入估值!C96</f>
        <v>13310</v>
      </c>
      <c r="D96" s="16">
        <f>[1]引入估值!D96</f>
        <v>-0.0058</v>
      </c>
      <c r="E96" s="16">
        <f>[1]引入估值!E96</f>
        <v>14.32</v>
      </c>
      <c r="F96" s="16">
        <f>[1]引入估值!F96</f>
        <v>0.2255</v>
      </c>
      <c r="G96" s="16">
        <f>[1]引入估值!G96</f>
        <v>0.89</v>
      </c>
      <c r="H96" s="16">
        <f>[1]引入估值!H96</f>
        <v>0.0612</v>
      </c>
      <c r="I96" s="16">
        <f>[1]引入估值!I96</f>
        <v>0.0347</v>
      </c>
      <c r="J96" s="16">
        <f>[1]引入估值!J96</f>
        <v>0.0621</v>
      </c>
      <c r="K96" s="16">
        <f>[1]引入估值!K96</f>
        <v>-0.1193</v>
      </c>
      <c r="L96" s="16">
        <f>[1]引入估值!L96</f>
        <v>0</v>
      </c>
      <c r="M96" s="16">
        <f>[1]引入估值!M96</f>
        <v>0.0136</v>
      </c>
      <c r="N96" s="16">
        <f>[1]引入估值!N96</f>
        <v>196</v>
      </c>
      <c r="O96" s="16">
        <f>[1]引入估值!O96</f>
        <v>0</v>
      </c>
      <c r="P96" s="29">
        <f>[1]引入估值!P96</f>
        <v>2012.01</v>
      </c>
    </row>
    <row r="97" spans="1:16">
      <c r="A97" s="13" t="str">
        <f>IF(RIGHT([1]引入估值!A97,1)&gt;0,TEXT([1]引入估值!A97,"000000"))</f>
        <v>931087</v>
      </c>
      <c r="B97" s="14" t="str">
        <f>[1]引入估值!B97</f>
        <v>科技龙头</v>
      </c>
      <c r="C97" s="14">
        <f>[1]引入估值!C97</f>
        <v>3142</v>
      </c>
      <c r="D97" s="14">
        <f>[1]引入估值!D97</f>
        <v>-0.0073</v>
      </c>
      <c r="E97" s="14">
        <f>[1]引入估值!E97</f>
        <v>33.62</v>
      </c>
      <c r="F97" s="14">
        <f>[1]引入估值!F97</f>
        <v>0.2284</v>
      </c>
      <c r="G97" s="14">
        <f>[1]引入估值!G97</f>
        <v>4.76</v>
      </c>
      <c r="H97" s="14">
        <f>[1]引入估值!H97</f>
        <v>0.1656</v>
      </c>
      <c r="I97" s="14">
        <f>[1]引入估值!I97</f>
        <v>0.0062</v>
      </c>
      <c r="J97" s="14">
        <f>[1]引入估值!J97</f>
        <v>0.1416</v>
      </c>
      <c r="K97" s="14">
        <f>[1]引入估值!K97</f>
        <v>-0.0351</v>
      </c>
      <c r="L97" s="14">
        <f>[1]引入估值!L97</f>
        <v>0</v>
      </c>
      <c r="M97" s="14">
        <f>[1]引入估值!M97</f>
        <v>0.0557</v>
      </c>
      <c r="N97" s="14">
        <f>[1]引入估值!N97</f>
        <v>645</v>
      </c>
      <c r="O97" s="14">
        <f>[1]引入估值!O97</f>
        <v>6</v>
      </c>
      <c r="P97" s="28">
        <f>[1]引入估值!P97</f>
        <v>2019.03</v>
      </c>
    </row>
    <row r="98" spans="1:16">
      <c r="A98" s="15" t="str">
        <f>IF(RIGHT([1]引入估值!A98,1)&gt;0,TEXT([1]引入估值!A98,"000000"))</f>
        <v>931476</v>
      </c>
      <c r="B98" s="16" t="str">
        <f>[1]引入估值!B98</f>
        <v>ESG120</v>
      </c>
      <c r="C98" s="16">
        <f>[1]引入估值!C98</f>
        <v>1118</v>
      </c>
      <c r="D98" s="16">
        <f>[1]引入估值!D98</f>
        <v>0.0017</v>
      </c>
      <c r="E98" s="16">
        <f>[1]引入估值!E98</f>
        <v>9.44</v>
      </c>
      <c r="F98" s="16">
        <f>[1]引入估值!F98</f>
        <v>0.2301</v>
      </c>
      <c r="G98" s="16">
        <f>[1]引入估值!G98</f>
        <v>1.09</v>
      </c>
      <c r="H98" s="16">
        <f>[1]引入估值!H98</f>
        <v>0.1917</v>
      </c>
      <c r="I98" s="16">
        <f>[1]引入估值!I98</f>
        <v>0.0348</v>
      </c>
      <c r="J98" s="16">
        <f>[1]引入估值!J98</f>
        <v>0.1159</v>
      </c>
      <c r="K98" s="16">
        <f>[1]引入估值!K98</f>
        <v>-0.0461</v>
      </c>
      <c r="L98" s="16">
        <f>[1]引入估值!L98</f>
        <v>0.37</v>
      </c>
      <c r="M98" s="16">
        <f>[1]引入估值!M98</f>
        <v>0.0492</v>
      </c>
      <c r="N98" s="16">
        <f>[1]引入估值!N98</f>
        <v>1971</v>
      </c>
      <c r="O98" s="16">
        <f>[1]引入估值!O98</f>
        <v>3</v>
      </c>
      <c r="P98" s="29">
        <f>[1]引入估值!P98</f>
        <v>2020.05</v>
      </c>
    </row>
    <row r="99" spans="1:16">
      <c r="A99" s="13" t="str">
        <f>IF(RIGHT([1]引入估值!A99,1)&gt;0,TEXT([1]引入估值!A99,"000000"))</f>
        <v>399973</v>
      </c>
      <c r="B99" s="14" t="str">
        <f>[1]引入估值!B99</f>
        <v>中证国防</v>
      </c>
      <c r="C99" s="14">
        <f>[1]引入估值!C99</f>
        <v>1878</v>
      </c>
      <c r="D99" s="14">
        <f>[1]引入估值!D99</f>
        <v>-0.0059</v>
      </c>
      <c r="E99" s="14">
        <f>[1]引入估值!E99</f>
        <v>46.02</v>
      </c>
      <c r="F99" s="14">
        <f>[1]引入估值!F99</f>
        <v>0.2302</v>
      </c>
      <c r="G99" s="14">
        <f>[1]引入估值!G99</f>
        <v>4.8</v>
      </c>
      <c r="H99" s="14">
        <f>[1]引入估值!H99</f>
        <v>0.735</v>
      </c>
      <c r="I99" s="14">
        <f>[1]引入估值!I99</f>
        <v>0.0055</v>
      </c>
      <c r="J99" s="14">
        <f>[1]引入估值!J99</f>
        <v>0.1042</v>
      </c>
      <c r="K99" s="14">
        <f>[1]引入估值!K99</f>
        <v>0.0694</v>
      </c>
      <c r="L99" s="14">
        <f>[1]引入估值!L99</f>
        <v>3.81</v>
      </c>
      <c r="M99" s="14">
        <f>[1]引入估值!M99</f>
        <v>0.011</v>
      </c>
      <c r="N99" s="14">
        <f>[1]引入估值!N99</f>
        <v>327</v>
      </c>
      <c r="O99" s="14">
        <f>[1]引入估值!O99</f>
        <v>4</v>
      </c>
      <c r="P99" s="28">
        <f>[1]引入估值!P99</f>
        <v>2014.04</v>
      </c>
    </row>
    <row r="100" spans="1:16">
      <c r="A100" s="15" t="str">
        <f>IF(RIGHT([1]引入估值!A100,1)&gt;0,TEXT([1]引入估值!A100,"000000"))</f>
        <v>399394</v>
      </c>
      <c r="B100" s="16" t="str">
        <f>[1]引入估值!B100</f>
        <v>国证医药</v>
      </c>
      <c r="C100" s="16">
        <f>[1]引入估值!C100</f>
        <v>11324</v>
      </c>
      <c r="D100" s="16">
        <f>[1]引入估值!D100</f>
        <v>-0.0091</v>
      </c>
      <c r="E100" s="16">
        <f>[1]引入估值!E100</f>
        <v>32.44</v>
      </c>
      <c r="F100" s="16">
        <f>[1]引入估值!F100</f>
        <v>0.2314</v>
      </c>
      <c r="G100" s="16">
        <f>[1]引入估值!G100</f>
        <v>4.45</v>
      </c>
      <c r="H100" s="16">
        <f>[1]引入估值!H100</f>
        <v>0.2767</v>
      </c>
      <c r="I100" s="16">
        <f>[1]引入估值!I100</f>
        <v>0.0089</v>
      </c>
      <c r="J100" s="16">
        <f>[1]引入估值!J100</f>
        <v>0.1386</v>
      </c>
      <c r="K100" s="16">
        <f>[1]引入估值!K100</f>
        <v>0.0058</v>
      </c>
      <c r="L100" s="16">
        <f>[1]引入估值!L100</f>
        <v>0</v>
      </c>
      <c r="M100" s="16">
        <f>[1]引入估值!M100</f>
        <v>0.0451</v>
      </c>
      <c r="N100" s="16">
        <f>[1]引入估值!N100</f>
        <v>450</v>
      </c>
      <c r="O100" s="16">
        <f>[1]引入估值!O100</f>
        <v>3</v>
      </c>
      <c r="P100" s="29">
        <f>[1]引入估值!P100</f>
        <v>2012.1</v>
      </c>
    </row>
    <row r="101" spans="1:16">
      <c r="A101" s="13" t="str">
        <f>IF(RIGHT([1]引入估值!A101,1)&gt;0,TEXT([1]引入估值!A101,"000000"))</f>
        <v>931461</v>
      </c>
      <c r="B101" s="14" t="str">
        <f>[1]引入估值!B101</f>
        <v>电子50</v>
      </c>
      <c r="C101" s="14">
        <f>[1]引入估值!C101</f>
        <v>3205</v>
      </c>
      <c r="D101" s="14">
        <f>[1]引入估值!D101</f>
        <v>-0.005</v>
      </c>
      <c r="E101" s="14">
        <f>[1]引入估值!E101</f>
        <v>25.35</v>
      </c>
      <c r="F101" s="14">
        <f>[1]引入估值!F101</f>
        <v>0.2353</v>
      </c>
      <c r="G101" s="14">
        <f>[1]引入估值!G101</f>
        <v>3.01</v>
      </c>
      <c r="H101" s="14">
        <f>[1]引入估值!H101</f>
        <v>0.0441</v>
      </c>
      <c r="I101" s="14">
        <f>[1]引入估值!I101</f>
        <v>0.0133</v>
      </c>
      <c r="J101" s="14">
        <f>[1]引入估值!J101</f>
        <v>0.1186</v>
      </c>
      <c r="K101" s="14">
        <f>[1]引入估值!K101</f>
        <v>0.1102</v>
      </c>
      <c r="L101" s="14">
        <f>[1]引入估值!L101</f>
        <v>0</v>
      </c>
      <c r="M101" s="14">
        <f>[1]引入估值!M101</f>
        <v>0.0317</v>
      </c>
      <c r="N101" s="14">
        <f>[1]引入估值!N101</f>
        <v>577</v>
      </c>
      <c r="O101" s="14">
        <f>[1]引入估值!O101</f>
        <v>6</v>
      </c>
      <c r="P101" s="28">
        <f>[1]引入估值!P101</f>
        <v>2020.03</v>
      </c>
    </row>
    <row r="102" spans="1:16">
      <c r="A102" s="15" t="str">
        <f>IF(RIGHT([1]引入估值!A102,1)&gt;0,TEXT([1]引入估值!A102,"000000"))</f>
        <v>931591</v>
      </c>
      <c r="B102" s="16" t="str">
        <f>[1]引入估值!B102</f>
        <v>1000成长创新</v>
      </c>
      <c r="C102" s="16">
        <f>[1]引入估值!C102</f>
        <v>25566</v>
      </c>
      <c r="D102" s="16">
        <f>[1]引入估值!D102</f>
        <v>0.0037</v>
      </c>
      <c r="E102" s="16">
        <f>[1]引入估值!E102</f>
        <v>23.47</v>
      </c>
      <c r="F102" s="16">
        <f>[1]引入估值!F102</f>
        <v>0.2376</v>
      </c>
      <c r="G102" s="16">
        <f>[1]引入估值!G102</f>
        <v>3.08</v>
      </c>
      <c r="H102" s="16">
        <f>[1]引入估值!H102</f>
        <v>0.0304</v>
      </c>
      <c r="I102" s="16">
        <f>[1]引入估值!I102</f>
        <v>0.0095</v>
      </c>
      <c r="J102" s="16">
        <f>[1]引入估值!J102</f>
        <v>0.1313</v>
      </c>
      <c r="K102" s="16">
        <f>[1]引入估值!K102</f>
        <v>0.1886</v>
      </c>
      <c r="L102" s="16">
        <f>[1]引入估值!L102</f>
        <v>5</v>
      </c>
      <c r="M102" s="16">
        <f>[1]引入估值!M102</f>
        <v>0.0179</v>
      </c>
      <c r="N102" s="16">
        <f>[1]引入估值!N102</f>
        <v>103</v>
      </c>
      <c r="O102" s="16">
        <f>[1]引入估值!O102</f>
        <v>1</v>
      </c>
      <c r="P102" s="29">
        <f>[1]引入估值!P102</f>
        <v>2020.11</v>
      </c>
    </row>
    <row r="103" spans="1:16">
      <c r="A103" s="13" t="str">
        <f>IF(RIGHT([1]引入估值!A103,1)&gt;0,TEXT([1]引入估值!A103,"000000"))</f>
        <v>000814</v>
      </c>
      <c r="B103" s="14" t="str">
        <f>[1]引入估值!B103</f>
        <v>细分医药</v>
      </c>
      <c r="C103" s="14">
        <f>[1]引入估值!C103</f>
        <v>10201</v>
      </c>
      <c r="D103" s="14">
        <f>[1]引入估值!D103</f>
        <v>-0.0091</v>
      </c>
      <c r="E103" s="14">
        <f>[1]引入估值!E103</f>
        <v>30.28</v>
      </c>
      <c r="F103" s="14">
        <f>[1]引入估值!F103</f>
        <v>0.2393</v>
      </c>
      <c r="G103" s="14">
        <f>[1]引入估值!G103</f>
        <v>3.97</v>
      </c>
      <c r="H103" s="14">
        <f>[1]引入估值!H103</f>
        <v>0.1895</v>
      </c>
      <c r="I103" s="14">
        <f>[1]引入估值!I103</f>
        <v>0.0086</v>
      </c>
      <c r="J103" s="14">
        <f>[1]引入估值!J103</f>
        <v>0.1311</v>
      </c>
      <c r="K103" s="14">
        <f>[1]引入估值!K103</f>
        <v>0.0211</v>
      </c>
      <c r="L103" s="14">
        <f>[1]引入估值!L103</f>
        <v>5</v>
      </c>
      <c r="M103" s="14">
        <f>[1]引入估值!M103</f>
        <v>0.0402</v>
      </c>
      <c r="N103" s="14">
        <f>[1]引入估值!N103</f>
        <v>485</v>
      </c>
      <c r="O103" s="14">
        <f>[1]引入估值!O103</f>
        <v>3</v>
      </c>
      <c r="P103" s="28">
        <f>[1]引入估值!P103</f>
        <v>2012.01</v>
      </c>
    </row>
    <row r="104" spans="1:16">
      <c r="A104" s="15" t="str">
        <f>IF(RIGHT([1]引入估值!A104,1)&gt;0,TEXT([1]引入估值!A104,"000000"))</f>
        <v>000300</v>
      </c>
      <c r="B104" s="16" t="str">
        <f>[1]引入估值!B104</f>
        <v>沪深300</v>
      </c>
      <c r="C104" s="16">
        <f>[1]引入估值!C104</f>
        <v>3980</v>
      </c>
      <c r="D104" s="16">
        <f>[1]引入估值!D104</f>
        <v>0.0031</v>
      </c>
      <c r="E104" s="16">
        <f>[1]引入估值!E104</f>
        <v>11.6</v>
      </c>
      <c r="F104" s="16">
        <f>[1]引入估值!F104</f>
        <v>0.2416</v>
      </c>
      <c r="G104" s="16">
        <f>[1]引入估值!G104</f>
        <v>1.26</v>
      </c>
      <c r="H104" s="16">
        <f>[1]引入估值!H104</f>
        <v>0.0519</v>
      </c>
      <c r="I104" s="16">
        <f>[1]引入估值!I104</f>
        <v>0.0277</v>
      </c>
      <c r="J104" s="16">
        <f>[1]引入估值!J104</f>
        <v>0.1084</v>
      </c>
      <c r="K104" s="16">
        <f>[1]引入估值!K104</f>
        <v>0.1247</v>
      </c>
      <c r="L104" s="16">
        <f>[1]引入估值!L104</f>
        <v>1.05</v>
      </c>
      <c r="M104" s="16">
        <f>[1]引入估值!M104</f>
        <v>0.0446</v>
      </c>
      <c r="N104" s="16">
        <f>[1]引入估值!N104</f>
        <v>1228</v>
      </c>
      <c r="O104" s="16">
        <f>[1]引入估值!O104</f>
        <v>201</v>
      </c>
      <c r="P104" s="29">
        <f>[1]引入估值!P104</f>
        <v>2005.01</v>
      </c>
    </row>
    <row r="105" spans="1:16">
      <c r="A105" s="13" t="str">
        <f>IF(RIGHT([1]引入估值!A105,1)&gt;0,TEXT([1]引入估值!A105,"000000"))</f>
        <v>931373</v>
      </c>
      <c r="B105" s="14" t="str">
        <f>[1]引入估值!B105</f>
        <v>股息龙头</v>
      </c>
      <c r="C105" s="14">
        <f>[1]引入估值!C105</f>
        <v>2116</v>
      </c>
      <c r="D105" s="14">
        <f>[1]引入估值!D105</f>
        <v>0.0003</v>
      </c>
      <c r="E105" s="14">
        <f>[1]引入估值!E105</f>
        <v>6.66</v>
      </c>
      <c r="F105" s="14">
        <f>[1]引入估值!F105</f>
        <v>0.2425</v>
      </c>
      <c r="G105" s="14">
        <f>[1]引入估值!G105</f>
        <v>0.75</v>
      </c>
      <c r="H105" s="14">
        <f>[1]引入估值!H105</f>
        <v>0.2163</v>
      </c>
      <c r="I105" s="14">
        <f>[1]引入估值!I105</f>
        <v>0.0565</v>
      </c>
      <c r="J105" s="14">
        <f>[1]引入估值!J105</f>
        <v>0.1124</v>
      </c>
      <c r="K105" s="14">
        <f>[1]引入估值!K105</f>
        <v>0.0643</v>
      </c>
      <c r="L105" s="14">
        <f>[1]引入估值!L105</f>
        <v>1.26</v>
      </c>
      <c r="M105" s="14">
        <f>[1]引入估值!M105</f>
        <v>0.0418</v>
      </c>
      <c r="N105" s="14">
        <f>[1]引入估值!N105</f>
        <v>2875</v>
      </c>
      <c r="O105" s="14">
        <f>[1]引入估值!O105</f>
        <v>0</v>
      </c>
      <c r="P105" s="28">
        <f>[1]引入估值!P105</f>
        <v>2019.11</v>
      </c>
    </row>
    <row r="106" spans="1:16">
      <c r="A106" s="15" t="str">
        <f>IF(RIGHT([1]引入估值!A106,1)&gt;0,TEXT([1]引入估值!A106,"000000"))</f>
        <v>931798</v>
      </c>
      <c r="B106" s="16" t="str">
        <f>[1]引入估值!B106</f>
        <v>光伏龙头30</v>
      </c>
      <c r="C106" s="16">
        <f>[1]引入估值!C106</f>
        <v>3139</v>
      </c>
      <c r="D106" s="16">
        <f>[1]引入估值!D106</f>
        <v>0.0485</v>
      </c>
      <c r="E106" s="16">
        <f>[1]引入估值!E106</f>
        <v>20.41</v>
      </c>
      <c r="F106" s="16">
        <f>[1]引入估值!F106</f>
        <v>0.2474</v>
      </c>
      <c r="G106" s="16">
        <f>[1]引入估值!G106</f>
        <v>4.6</v>
      </c>
      <c r="H106" s="16">
        <f>[1]引入估值!H106</f>
        <v>0.6097</v>
      </c>
      <c r="I106" s="16">
        <f>[1]引入估值!I106</f>
        <v>0.0068</v>
      </c>
      <c r="J106" s="16">
        <f>[1]引入估值!J106</f>
        <v>0.2256</v>
      </c>
      <c r="K106" s="16">
        <f>[1]引入估值!K106</f>
        <v>-0.2016</v>
      </c>
      <c r="L106" s="16">
        <f>[1]引入估值!L106</f>
        <v>0.21</v>
      </c>
      <c r="M106" s="16">
        <f>[1]引入估值!M106</f>
        <v>0.0556</v>
      </c>
      <c r="N106" s="16">
        <f>[1]引入估值!N106</f>
        <v>606</v>
      </c>
      <c r="O106" s="16">
        <f>[1]引入估值!O106</f>
        <v>1</v>
      </c>
      <c r="P106" s="29">
        <f>[1]引入估值!P106</f>
        <v>2017.01</v>
      </c>
    </row>
    <row r="107" spans="1:16">
      <c r="A107" s="13" t="str">
        <f>IF(RIGHT([1]引入估值!A107,1)&gt;0,TEXT([1]引入估值!A107,"000000"))</f>
        <v>000001</v>
      </c>
      <c r="B107" s="14" t="str">
        <f>[1]引入估值!B107</f>
        <v>上证指数</v>
      </c>
      <c r="C107" s="14">
        <f>[1]引入估值!C107</f>
        <v>3157</v>
      </c>
      <c r="D107" s="14">
        <f>[1]引入估值!D107</f>
        <v>0.0008</v>
      </c>
      <c r="E107" s="14">
        <f>[1]引入估值!E107</f>
        <v>12.93</v>
      </c>
      <c r="F107" s="14">
        <f>[1]引入估值!F107</f>
        <v>0.2514</v>
      </c>
      <c r="G107" s="14">
        <f>[1]引入估值!G107</f>
        <v>1.23</v>
      </c>
      <c r="H107" s="14">
        <f>[1]引入估值!H107</f>
        <v>0.0416</v>
      </c>
      <c r="I107" s="14">
        <f>[1]引入估值!I107</f>
        <v>0.0261</v>
      </c>
      <c r="J107" s="14">
        <f>[1]引入估值!J107</f>
        <v>0.0961</v>
      </c>
      <c r="K107" s="14">
        <f>[1]引入估值!K107</f>
        <v>-0.0245</v>
      </c>
      <c r="L107" s="14">
        <f>[1]引入估值!L107</f>
        <v>1.57</v>
      </c>
      <c r="M107" s="14">
        <f>[1]引入估值!M107</f>
        <v>0.0272</v>
      </c>
      <c r="N107" s="14">
        <f>[1]引入估值!N107</f>
        <v>193</v>
      </c>
      <c r="O107" s="14">
        <f>[1]引入估值!O107</f>
        <v>7</v>
      </c>
      <c r="P107" s="28">
        <f>[1]引入估值!P107</f>
        <v>2000.05</v>
      </c>
    </row>
    <row r="108" spans="1:16">
      <c r="A108" s="15" t="str">
        <f>IF(RIGHT([1]引入估值!A108,1)&gt;0,TEXT([1]引入估值!A108,"000000"))</f>
        <v>000993</v>
      </c>
      <c r="B108" s="16" t="str">
        <f>[1]引入估值!B108</f>
        <v>全指信息</v>
      </c>
      <c r="C108" s="16">
        <f>[1]引入估值!C108</f>
        <v>5069</v>
      </c>
      <c r="D108" s="16">
        <f>[1]引入估值!D108</f>
        <v>-0.003</v>
      </c>
      <c r="E108" s="16">
        <f>[1]引入估值!E108</f>
        <v>41.75</v>
      </c>
      <c r="F108" s="16">
        <f>[1]引入估值!F108</f>
        <v>0.2568</v>
      </c>
      <c r="G108" s="16">
        <f>[1]引入估值!G108</f>
        <v>3.13</v>
      </c>
      <c r="H108" s="16">
        <f>[1]引入估值!H108</f>
        <v>0.1455</v>
      </c>
      <c r="I108" s="16">
        <f>[1]引入估值!I108</f>
        <v>0.0092</v>
      </c>
      <c r="J108" s="16">
        <f>[1]引入估值!J108</f>
        <v>0.0753</v>
      </c>
      <c r="K108" s="16">
        <f>[1]引入估值!K108</f>
        <v>0.1069</v>
      </c>
      <c r="L108" s="16">
        <f>[1]引入估值!L108</f>
        <v>0</v>
      </c>
      <c r="M108" s="16">
        <f>[1]引入估值!M108</f>
        <v>0.0255</v>
      </c>
      <c r="N108" s="16">
        <f>[1]引入估值!N108</f>
        <v>139</v>
      </c>
      <c r="O108" s="16">
        <f>[1]引入估值!O108</f>
        <v>3</v>
      </c>
      <c r="P108" s="29">
        <f>[1]引入估值!P108</f>
        <v>2011.08</v>
      </c>
    </row>
    <row r="109" spans="1:16">
      <c r="A109" s="13" t="str">
        <f>IF(RIGHT([1]引入估值!A109,1)&gt;0,TEXT([1]引入估值!A109,"000000"))</f>
        <v>H30035</v>
      </c>
      <c r="B109" s="14" t="str">
        <f>[1]引入估值!B109</f>
        <v>300非银</v>
      </c>
      <c r="C109" s="14">
        <f>[1]引入估值!C109</f>
        <v>8112</v>
      </c>
      <c r="D109" s="14">
        <f>[1]引入估值!D109</f>
        <v>0.0037</v>
      </c>
      <c r="E109" s="14">
        <f>[1]引入估值!E109</f>
        <v>14.67</v>
      </c>
      <c r="F109" s="14">
        <f>[1]引入估值!F109</f>
        <v>0.2611</v>
      </c>
      <c r="G109" s="14">
        <f>[1]引入估值!G109</f>
        <v>1.28</v>
      </c>
      <c r="H109" s="14">
        <f>[1]引入估值!H109</f>
        <v>0.0674</v>
      </c>
      <c r="I109" s="14">
        <f>[1]引入估值!I109</f>
        <v>0.0277</v>
      </c>
      <c r="J109" s="14">
        <f>[1]引入估值!J109</f>
        <v>0.087</v>
      </c>
      <c r="K109" s="14">
        <f>[1]引入估值!K109</f>
        <v>0.1752</v>
      </c>
      <c r="L109" s="14">
        <f>[1]引入估值!L109</f>
        <v>0</v>
      </c>
      <c r="M109" s="14">
        <f>[1]引入估值!M109</f>
        <v>0.029</v>
      </c>
      <c r="N109" s="14">
        <f>[1]引入估值!N109</f>
        <v>1349</v>
      </c>
      <c r="O109" s="14">
        <f>[1]引入估值!O109</f>
        <v>3</v>
      </c>
      <c r="P109" s="28">
        <f>[1]引入估值!P109</f>
        <v>2012.12</v>
      </c>
    </row>
    <row r="110" spans="1:16">
      <c r="A110" s="15" t="str">
        <f>IF(RIGHT([1]引入估值!A110,1)&gt;0,TEXT([1]引入估值!A110,"000000"))</f>
        <v>000688</v>
      </c>
      <c r="B110" s="16" t="str">
        <f>[1]引入估值!B110</f>
        <v>科创50</v>
      </c>
      <c r="C110" s="16">
        <f>[1]引入估值!C110</f>
        <v>991</v>
      </c>
      <c r="D110" s="16">
        <f>[1]引入估值!D110</f>
        <v>0.0077</v>
      </c>
      <c r="E110" s="16">
        <f>[1]引入估值!E110</f>
        <v>43.91</v>
      </c>
      <c r="F110" s="16">
        <f>[1]引入估值!F110</f>
        <v>0.2625</v>
      </c>
      <c r="G110" s="16">
        <f>[1]引入估值!G110</f>
        <v>4.46</v>
      </c>
      <c r="H110" s="16">
        <f>[1]引入估值!H110</f>
        <v>0.1488</v>
      </c>
      <c r="I110" s="16">
        <f>[1]引入估值!I110</f>
        <v>0.0039</v>
      </c>
      <c r="J110" s="16">
        <f>[1]引入估值!J110</f>
        <v>0.1074</v>
      </c>
      <c r="K110" s="16">
        <f>[1]引入估值!K110</f>
        <v>0.9294</v>
      </c>
      <c r="L110" s="16">
        <f>[1]引入估值!L110</f>
        <v>0.68</v>
      </c>
      <c r="M110" s="16">
        <f>[1]引入估值!M110</f>
        <v>0.0141</v>
      </c>
      <c r="N110" s="16">
        <f>[1]引入估值!N110</f>
        <v>250</v>
      </c>
      <c r="O110" s="16">
        <f>[1]引入估值!O110</f>
        <v>24</v>
      </c>
      <c r="P110" s="29">
        <f>[1]引入估值!P110</f>
        <v>2020.07</v>
      </c>
    </row>
    <row r="111" spans="1:16">
      <c r="A111" s="13" t="str">
        <f>IF(RIGHT([1]引入估值!A111,1)&gt;0,TEXT([1]引入估值!A111,"000000"))</f>
        <v>399437</v>
      </c>
      <c r="B111" s="14" t="str">
        <f>[1]引入估值!B111</f>
        <v>证券龙头</v>
      </c>
      <c r="C111" s="14">
        <f>[1]引入估值!C111</f>
        <v>5109</v>
      </c>
      <c r="D111" s="14">
        <f>[1]引入估值!D111</f>
        <v>0.0005</v>
      </c>
      <c r="E111" s="14">
        <f>[1]引入估值!E111</f>
        <v>17.05</v>
      </c>
      <c r="F111" s="14">
        <f>[1]引入估值!F111</f>
        <v>0.2654</v>
      </c>
      <c r="G111" s="14">
        <f>[1]引入估值!G111</f>
        <v>1.18</v>
      </c>
      <c r="H111" s="14">
        <f>[1]引入估值!H111</f>
        <v>0.1001</v>
      </c>
      <c r="I111" s="14">
        <f>[1]引入估值!I111</f>
        <v>0.0234</v>
      </c>
      <c r="J111" s="14">
        <f>[1]引入估值!J111</f>
        <v>0.0694</v>
      </c>
      <c r="K111" s="14">
        <f>[1]引入估值!K111</f>
        <v>-0.0979</v>
      </c>
      <c r="L111" s="14">
        <f>[1]引入估值!L111</f>
        <v>0</v>
      </c>
      <c r="M111" s="14">
        <f>[1]引入估值!M111</f>
        <v>0.0286</v>
      </c>
      <c r="N111" s="14">
        <f>[1]引入估值!N111</f>
        <v>641</v>
      </c>
      <c r="O111" s="14">
        <f>[1]引入估值!O111</f>
        <v>3</v>
      </c>
      <c r="P111" s="28">
        <f>[1]引入估值!P111</f>
        <v>2014.12</v>
      </c>
    </row>
    <row r="112" spans="1:16">
      <c r="A112" s="15" t="str">
        <f>IF(RIGHT([1]引入估值!A112,1)&gt;0,TEXT([1]引入估值!A112,"000000"))</f>
        <v>399296</v>
      </c>
      <c r="B112" s="16" t="str">
        <f>[1]引入估值!B112</f>
        <v>创成长</v>
      </c>
      <c r="C112" s="16">
        <f>[1]引入估值!C112</f>
        <v>5769</v>
      </c>
      <c r="D112" s="16">
        <f>[1]引入估值!D112</f>
        <v>0.0147</v>
      </c>
      <c r="E112" s="16">
        <f>[1]引入估值!E112</f>
        <v>45.35</v>
      </c>
      <c r="F112" s="16">
        <f>[1]引入估值!F112</f>
        <v>0.2669</v>
      </c>
      <c r="G112" s="16">
        <f>[1]引入估值!G112</f>
        <v>7.31</v>
      </c>
      <c r="H112" s="16">
        <f>[1]引入估值!H112</f>
        <v>0.3316</v>
      </c>
      <c r="I112" s="16">
        <f>[1]引入估值!I112</f>
        <v>0.0039</v>
      </c>
      <c r="J112" s="16">
        <f>[1]引入估值!J112</f>
        <v>0.1612</v>
      </c>
      <c r="K112" s="16">
        <f>[1]引入估值!K112</f>
        <v>0.3445</v>
      </c>
      <c r="L112" s="16">
        <f>[1]引入估值!L112</f>
        <v>1.47</v>
      </c>
      <c r="M112" s="16">
        <f>[1]引入估值!M112</f>
        <v>0.0724</v>
      </c>
      <c r="N112" s="16">
        <f>[1]引入估值!N112</f>
        <v>632</v>
      </c>
      <c r="O112" s="16">
        <f>[1]引入估值!O112</f>
        <v>3</v>
      </c>
      <c r="P112" s="29">
        <f>[1]引入估值!P112</f>
        <v>2019.01</v>
      </c>
    </row>
    <row r="113" spans="1:16">
      <c r="A113" s="13" t="str">
        <f>IF(RIGHT([1]引入估值!A113,1)&gt;0,TEXT([1]引入估值!A113,"000000"))</f>
        <v>000906</v>
      </c>
      <c r="B113" s="14" t="str">
        <f>[1]引入估值!B113</f>
        <v>中证800</v>
      </c>
      <c r="C113" s="14">
        <f>[1]引入估值!C113</f>
        <v>4318</v>
      </c>
      <c r="D113" s="14">
        <f>[1]引入估值!D113</f>
        <v>0.0024</v>
      </c>
      <c r="E113" s="14">
        <f>[1]引入估值!E113</f>
        <v>12.9</v>
      </c>
      <c r="F113" s="14">
        <f>[1]引入估值!F113</f>
        <v>0.2767</v>
      </c>
      <c r="G113" s="14">
        <f>[1]引入估值!G113</f>
        <v>1.32</v>
      </c>
      <c r="H113" s="14">
        <f>[1]引入估值!H113</f>
        <v>0.0483</v>
      </c>
      <c r="I113" s="14">
        <f>[1]引入估值!I113</f>
        <v>0.0255</v>
      </c>
      <c r="J113" s="14">
        <f>[1]引入估值!J113</f>
        <v>0.1025</v>
      </c>
      <c r="K113" s="14">
        <f>[1]引入估值!K113</f>
        <v>0.0791</v>
      </c>
      <c r="L113" s="14">
        <f>[1]引入估值!L113</f>
        <v>2.18</v>
      </c>
      <c r="M113" s="14">
        <f>[1]引入估值!M113</f>
        <v>0.0404</v>
      </c>
      <c r="N113" s="14">
        <f>[1]引入估值!N113</f>
        <v>593</v>
      </c>
      <c r="O113" s="14">
        <f>[1]引入估值!O113</f>
        <v>16</v>
      </c>
      <c r="P113" s="28">
        <f>[1]引入估值!P113</f>
        <v>2007.01</v>
      </c>
    </row>
    <row r="114" spans="1:16">
      <c r="A114" s="15" t="str">
        <f>IF(RIGHT([1]引入估值!A114,1)&gt;0,TEXT([1]引入估值!A114,"000000"))</f>
        <v>000813</v>
      </c>
      <c r="B114" s="16" t="str">
        <f>[1]引入估值!B114</f>
        <v>细分化工</v>
      </c>
      <c r="C114" s="16">
        <f>[1]引入估值!C114</f>
        <v>3792</v>
      </c>
      <c r="D114" s="16">
        <f>[1]引入估值!D114</f>
        <v>0.0173</v>
      </c>
      <c r="E114" s="16">
        <f>[1]引入估值!E114</f>
        <v>13.86</v>
      </c>
      <c r="F114" s="16">
        <f>[1]引入估值!F114</f>
        <v>0.2777</v>
      </c>
      <c r="G114" s="16">
        <f>[1]引入估值!G114</f>
        <v>2.81</v>
      </c>
      <c r="H114" s="16">
        <f>[1]引入估值!H114</f>
        <v>0.7983</v>
      </c>
      <c r="I114" s="16">
        <f>[1]引入估值!I114</f>
        <v>0.0181</v>
      </c>
      <c r="J114" s="16">
        <f>[1]引入估值!J114</f>
        <v>0.2029</v>
      </c>
      <c r="K114" s="16">
        <f>[1]引入估值!K114</f>
        <v>0.129</v>
      </c>
      <c r="L114" s="16">
        <f>[1]引入估值!L114</f>
        <v>1.11</v>
      </c>
      <c r="M114" s="16">
        <f>[1]引入估值!M114</f>
        <v>0.0365</v>
      </c>
      <c r="N114" s="16">
        <f>[1]引入估值!N114</f>
        <v>423</v>
      </c>
      <c r="O114" s="16">
        <f>[1]引入估值!O114</f>
        <v>18</v>
      </c>
      <c r="P114" s="29">
        <f>[1]引入估值!P114</f>
        <v>2012.04</v>
      </c>
    </row>
    <row r="115" spans="1:16">
      <c r="A115" s="13" t="str">
        <f>IF(RIGHT([1]引入估值!A115,1)&gt;0,TEXT([1]引入估值!A115,"000000"))</f>
        <v>931494</v>
      </c>
      <c r="B115" s="14" t="str">
        <f>[1]引入估值!B115</f>
        <v>消费电子</v>
      </c>
      <c r="C115" s="14">
        <f>[1]引入估值!C115</f>
        <v>2818</v>
      </c>
      <c r="D115" s="14">
        <f>[1]引入估值!D115</f>
        <v>-0.0003</v>
      </c>
      <c r="E115" s="14">
        <f>[1]引入估值!E115</f>
        <v>26.1</v>
      </c>
      <c r="F115" s="14">
        <f>[1]引入估值!F115</f>
        <v>0.2821</v>
      </c>
      <c r="G115" s="14">
        <f>[1]引入估值!G115</f>
        <v>2.73</v>
      </c>
      <c r="H115" s="14">
        <f>[1]引入估值!H115</f>
        <v>0.0529</v>
      </c>
      <c r="I115" s="14">
        <f>[1]引入估值!I115</f>
        <v>0.0124</v>
      </c>
      <c r="J115" s="14">
        <f>[1]引入估值!J115</f>
        <v>0.1047</v>
      </c>
      <c r="K115" s="14">
        <f>[1]引入估值!K115</f>
        <v>-0.0339</v>
      </c>
      <c r="L115" s="14">
        <f>[1]引入估值!L115</f>
        <v>0</v>
      </c>
      <c r="M115" s="14">
        <f>[1]引入估值!M115</f>
        <v>0.0344</v>
      </c>
      <c r="N115" s="14">
        <f>[1]引入估值!N115</f>
        <v>464</v>
      </c>
      <c r="O115" s="14">
        <f>[1]引入估值!O115</f>
        <v>15</v>
      </c>
      <c r="P115" s="28">
        <f>[1]引入估值!P115</f>
        <v>2020.06</v>
      </c>
    </row>
    <row r="116" spans="1:16">
      <c r="A116" s="15" t="str">
        <f>IF(RIGHT([1]引入估值!A116,1)&gt;0,TEXT([1]引入估值!A116,"000000"))</f>
        <v>930712</v>
      </c>
      <c r="B116" s="16" t="str">
        <f>[1]引入估值!B116</f>
        <v>CS物联网</v>
      </c>
      <c r="C116" s="16">
        <f>[1]引入估值!C116</f>
        <v>2471</v>
      </c>
      <c r="D116" s="16">
        <f>[1]引入估值!D116</f>
        <v>-0.0077</v>
      </c>
      <c r="E116" s="16">
        <f>[1]引入估值!E116</f>
        <v>25.76</v>
      </c>
      <c r="F116" s="16">
        <f>[1]引入估值!F116</f>
        <v>0.2855</v>
      </c>
      <c r="G116" s="16">
        <f>[1]引入估值!G116</f>
        <v>3.61</v>
      </c>
      <c r="H116" s="16">
        <f>[1]引入估值!H116</f>
        <v>0.604</v>
      </c>
      <c r="I116" s="16">
        <f>[1]引入估值!I116</f>
        <v>0.0117</v>
      </c>
      <c r="J116" s="16">
        <f>[1]引入估值!J116</f>
        <v>0.1402</v>
      </c>
      <c r="K116" s="16">
        <f>[1]引入估值!K116</f>
        <v>0.04</v>
      </c>
      <c r="L116" s="16">
        <f>[1]引入估值!L116</f>
        <v>3.11</v>
      </c>
      <c r="M116" s="16">
        <f>[1]引入估值!M116</f>
        <v>0.0707</v>
      </c>
      <c r="N116" s="16">
        <f>[1]引入估值!N116</f>
        <v>500</v>
      </c>
      <c r="O116" s="16">
        <f>[1]引入估值!O116</f>
        <v>8</v>
      </c>
      <c r="P116" s="29">
        <f>[1]引入估值!P116</f>
        <v>2015.08</v>
      </c>
    </row>
    <row r="117" spans="1:16">
      <c r="A117" s="13" t="str">
        <f>IF(RIGHT([1]引入估值!A117,1)&gt;0,TEXT([1]引入估值!A117,"000000"))</f>
        <v>930614</v>
      </c>
      <c r="B117" s="14" t="str">
        <f>[1]引入估值!B117</f>
        <v>环保50</v>
      </c>
      <c r="C117" s="14">
        <f>[1]引入估值!C117</f>
        <v>2846</v>
      </c>
      <c r="D117" s="14">
        <f>[1]引入估值!D117</f>
        <v>0.0322</v>
      </c>
      <c r="E117" s="14">
        <f>[1]引入估值!E117</f>
        <v>23.25</v>
      </c>
      <c r="F117" s="14">
        <f>[1]引入估值!F117</f>
        <v>0.2935</v>
      </c>
      <c r="G117" s="14">
        <f>[1]引入估值!G117</f>
        <v>3.67</v>
      </c>
      <c r="H117" s="14">
        <f>[1]引入估值!H117</f>
        <v>0.7496</v>
      </c>
      <c r="I117" s="14">
        <f>[1]引入估值!I117</f>
        <v>0.0096</v>
      </c>
      <c r="J117" s="14">
        <f>[1]引入估值!J117</f>
        <v>0.158</v>
      </c>
      <c r="K117" s="14">
        <f>[1]引入估值!K117</f>
        <v>0.688</v>
      </c>
      <c r="L117" s="14">
        <f>[1]引入估值!L117</f>
        <v>0.37</v>
      </c>
      <c r="M117" s="14">
        <f>[1]引入估值!M117</f>
        <v>0.0568</v>
      </c>
      <c r="N117" s="14">
        <f>[1]引入估值!N117</f>
        <v>888</v>
      </c>
      <c r="O117" s="14">
        <f>[1]引入估值!O117</f>
        <v>3</v>
      </c>
      <c r="P117" s="28">
        <f>[1]引入估值!P117</f>
        <v>2015.04</v>
      </c>
    </row>
    <row r="118" spans="1:16">
      <c r="A118" s="15" t="str">
        <f>IF(RIGHT([1]引入估值!A118,1)&gt;0,TEXT([1]引入估值!A118,"000000"))</f>
        <v>399550</v>
      </c>
      <c r="B118" s="16" t="str">
        <f>[1]引入估值!B118</f>
        <v>央视50</v>
      </c>
      <c r="C118" s="16">
        <f>[1]引入估值!C118</f>
        <v>6978</v>
      </c>
      <c r="D118" s="16">
        <f>[1]引入估值!D118</f>
        <v>-0.0021</v>
      </c>
      <c r="E118" s="16">
        <f>[1]引入估值!E118</f>
        <v>8.07</v>
      </c>
      <c r="F118" s="16">
        <f>[1]引入估值!F118</f>
        <v>0.294</v>
      </c>
      <c r="G118" s="16">
        <f>[1]引入估值!G118</f>
        <v>0.93</v>
      </c>
      <c r="H118" s="16">
        <f>[1]引入估值!H118</f>
        <v>0.0268</v>
      </c>
      <c r="I118" s="16">
        <f>[1]引入估值!I118</f>
        <v>0.0414</v>
      </c>
      <c r="J118" s="16">
        <f>[1]引入估值!J118</f>
        <v>0.1149</v>
      </c>
      <c r="K118" s="16">
        <f>[1]引入估值!K118</f>
        <v>0.0421</v>
      </c>
      <c r="L118" s="16">
        <f>[1]引入估值!L118</f>
        <v>1.92</v>
      </c>
      <c r="M118" s="16">
        <f>[1]引入估值!M118</f>
        <v>0.058</v>
      </c>
      <c r="N118" s="16">
        <f>[1]引入估值!N118</f>
        <v>1991</v>
      </c>
      <c r="O118" s="16">
        <f>[1]引入估值!O118</f>
        <v>7</v>
      </c>
      <c r="P118" s="29">
        <f>[1]引入估值!P118</f>
        <v>2012.06</v>
      </c>
    </row>
    <row r="119" spans="1:16">
      <c r="A119" s="13" t="str">
        <f>IF(RIGHT([1]引入估值!A119,1)&gt;0,TEXT([1]引入估值!A119,"000000"))</f>
        <v>930782</v>
      </c>
      <c r="B119" s="14" t="str">
        <f>[1]引入估值!B119</f>
        <v>500低波</v>
      </c>
      <c r="C119" s="14">
        <f>[1]引入估值!C119</f>
        <v>14953</v>
      </c>
      <c r="D119" s="14">
        <f>[1]引入估值!D119</f>
        <v>-0.0041</v>
      </c>
      <c r="E119" s="14">
        <f>[1]引入估值!E119</f>
        <v>17.71</v>
      </c>
      <c r="F119" s="14">
        <f>[1]引入估值!F119</f>
        <v>0.3064</v>
      </c>
      <c r="G119" s="14">
        <f>[1]引入估值!G119</f>
        <v>1.24</v>
      </c>
      <c r="H119" s="14">
        <f>[1]引入估值!H119</f>
        <v>0.0666</v>
      </c>
      <c r="I119" s="14">
        <f>[1]引入估值!I119</f>
        <v>0.0262</v>
      </c>
      <c r="J119" s="14">
        <f>[1]引入估值!J119</f>
        <v>0.0699</v>
      </c>
      <c r="K119" s="14">
        <f>[1]引入估值!K119</f>
        <v>-0.2831</v>
      </c>
      <c r="L119" s="14">
        <f>[1]引入估值!L119</f>
        <v>0</v>
      </c>
      <c r="M119" s="14">
        <f>[1]引入估值!M119</f>
        <v>0.0219</v>
      </c>
      <c r="N119" s="14">
        <f>[1]引入估值!N119</f>
        <v>205</v>
      </c>
      <c r="O119" s="14">
        <f>[1]引入估值!O119</f>
        <v>2</v>
      </c>
      <c r="P119" s="28">
        <f>[1]引入估值!P119</f>
        <v>2016.02</v>
      </c>
    </row>
    <row r="120" spans="1:16">
      <c r="A120" s="15" t="str">
        <f>IF(RIGHT([1]引入估值!A120,1)&gt;0,TEXT([1]引入估值!A120,"000000"))</f>
        <v>399975</v>
      </c>
      <c r="B120" s="16" t="str">
        <f>[1]引入估值!B120</f>
        <v>证券公司</v>
      </c>
      <c r="C120" s="16">
        <f>[1]引入估值!C120</f>
        <v>644</v>
      </c>
      <c r="D120" s="16">
        <f>[1]引入估值!D120</f>
        <v>-0.0013</v>
      </c>
      <c r="E120" s="16">
        <f>[1]引入估值!E120</f>
        <v>18.77</v>
      </c>
      <c r="F120" s="16">
        <f>[1]引入估值!F120</f>
        <v>0.3065</v>
      </c>
      <c r="G120" s="16">
        <f>[1]引入估值!G120</f>
        <v>1.19</v>
      </c>
      <c r="H120" s="16">
        <f>[1]引入估值!H120</f>
        <v>0.0871</v>
      </c>
      <c r="I120" s="16">
        <f>[1]引入估值!I120</f>
        <v>0.0218</v>
      </c>
      <c r="J120" s="16">
        <f>[1]引入估值!J120</f>
        <v>0.0634</v>
      </c>
      <c r="K120" s="16">
        <f>[1]引入估值!K120</f>
        <v>-0.1562</v>
      </c>
      <c r="L120" s="16">
        <f>[1]引入估值!L120</f>
        <v>0</v>
      </c>
      <c r="M120" s="16">
        <f>[1]引入估值!M120</f>
        <v>0.0258</v>
      </c>
      <c r="N120" s="16">
        <f>[1]引入估值!N120</f>
        <v>455</v>
      </c>
      <c r="O120" s="16">
        <f>[1]引入估值!O120</f>
        <v>50</v>
      </c>
      <c r="P120" s="29">
        <f>[1]引入估值!P120</f>
        <v>2013.07</v>
      </c>
    </row>
    <row r="121" spans="1:16">
      <c r="A121" s="13" t="str">
        <f>IF(RIGHT([1]引入估值!A121,1)&gt;0,TEXT([1]引入估值!A121,"000000"))</f>
        <v>931590</v>
      </c>
      <c r="B121" s="14" t="str">
        <f>[1]引入估值!B121</f>
        <v>500成长创新</v>
      </c>
      <c r="C121" s="14">
        <f>[1]引入估值!C121</f>
        <v>22863</v>
      </c>
      <c r="D121" s="14">
        <f>[1]引入估值!D121</f>
        <v>0.0056</v>
      </c>
      <c r="E121" s="14">
        <f>[1]引入估值!E121</f>
        <v>18.33</v>
      </c>
      <c r="F121" s="14">
        <f>[1]引入估值!F121</f>
        <v>0.3156</v>
      </c>
      <c r="G121" s="14">
        <f>[1]引入估值!G121</f>
        <v>2.73</v>
      </c>
      <c r="H121" s="14">
        <f>[1]引入估值!H121</f>
        <v>0.3802</v>
      </c>
      <c r="I121" s="14">
        <f>[1]引入估值!I121</f>
        <v>0.016</v>
      </c>
      <c r="J121" s="14">
        <f>[1]引入估值!J121</f>
        <v>0.1489</v>
      </c>
      <c r="K121" s="14">
        <f>[1]引入估值!K121</f>
        <v>0.1369</v>
      </c>
      <c r="L121" s="14">
        <f>[1]引入估值!L121</f>
        <v>2.34</v>
      </c>
      <c r="M121" s="14">
        <f>[1]引入估值!M121</f>
        <v>0.0298</v>
      </c>
      <c r="N121" s="14">
        <f>[1]引入估值!N121</f>
        <v>243</v>
      </c>
      <c r="O121" s="14">
        <f>[1]引入估值!O121</f>
        <v>1</v>
      </c>
      <c r="P121" s="28">
        <f>[1]引入估值!P121</f>
        <v>2020.11</v>
      </c>
    </row>
    <row r="122" spans="1:16">
      <c r="A122" s="15" t="str">
        <f>IF(RIGHT([1]引入估值!A122,1)&gt;0,TEXT([1]引入估值!A122,"000000"))</f>
        <v>930986</v>
      </c>
      <c r="B122" s="16" t="str">
        <f>[1]引入估值!B122</f>
        <v>金融科技</v>
      </c>
      <c r="C122" s="16">
        <f>[1]引入估值!C122</f>
        <v>1929</v>
      </c>
      <c r="D122" s="16">
        <f>[1]引入估值!D122</f>
        <v>-0.0051</v>
      </c>
      <c r="E122" s="16">
        <f>[1]引入估值!E122</f>
        <v>43.25</v>
      </c>
      <c r="F122" s="16">
        <f>[1]引入估值!F122</f>
        <v>0.3188</v>
      </c>
      <c r="G122" s="16">
        <f>[1]引入估值!G122</f>
        <v>4.3</v>
      </c>
      <c r="H122" s="16">
        <f>[1]引入估值!H122</f>
        <v>0.4211</v>
      </c>
      <c r="I122" s="16">
        <f>[1]引入估值!I122</f>
        <v>0.0056</v>
      </c>
      <c r="J122" s="16">
        <f>[1]引入估值!J122</f>
        <v>0.0994</v>
      </c>
      <c r="K122" s="16">
        <f>[1]引入估值!K122</f>
        <v>-0.1174</v>
      </c>
      <c r="L122" s="16">
        <f>[1]引入估值!L122</f>
        <v>5</v>
      </c>
      <c r="M122" s="16">
        <f>[1]引入估值!M122</f>
        <v>0.0465</v>
      </c>
      <c r="N122" s="16">
        <f>[1]引入估值!N122</f>
        <v>126</v>
      </c>
      <c r="O122" s="16">
        <f>[1]引入估值!O122</f>
        <v>5</v>
      </c>
      <c r="P122" s="29">
        <f>[1]引入估值!P122</f>
        <v>2017.06</v>
      </c>
    </row>
    <row r="123" spans="1:16">
      <c r="A123" s="13" t="str">
        <f>IF(RIGHT([1]引入估值!A123,1)&gt;0,TEXT([1]引入估值!A123,"000000"))</f>
        <v>399417</v>
      </c>
      <c r="B123" s="14" t="str">
        <f>[1]引入估值!B123</f>
        <v>国证新能源车</v>
      </c>
      <c r="C123" s="14">
        <f>[1]引入估值!C123</f>
        <v>3549</v>
      </c>
      <c r="D123" s="14">
        <f>[1]引入估值!D123</f>
        <v>0.0176</v>
      </c>
      <c r="E123" s="14">
        <f>[1]引入估值!E123</f>
        <v>30.04</v>
      </c>
      <c r="F123" s="14">
        <f>[1]引入估值!F123</f>
        <v>0.3197</v>
      </c>
      <c r="G123" s="14">
        <f>[1]引入估值!G123</f>
        <v>5.19</v>
      </c>
      <c r="H123" s="14">
        <f>[1]引入估值!H123</f>
        <v>0.7803</v>
      </c>
      <c r="I123" s="14">
        <f>[1]引入估值!I123</f>
        <v>0.0035</v>
      </c>
      <c r="J123" s="14">
        <f>[1]引入估值!J123</f>
        <v>0.1728</v>
      </c>
      <c r="K123" s="14">
        <f>[1]引入估值!K123</f>
        <v>0.5632</v>
      </c>
      <c r="L123" s="14">
        <f>[1]引入估值!L123</f>
        <v>0.17</v>
      </c>
      <c r="M123" s="14">
        <f>[1]引入估值!M123</f>
        <v>0.0656</v>
      </c>
      <c r="N123" s="14">
        <f>[1]引入估值!N123</f>
        <v>618</v>
      </c>
      <c r="O123" s="14">
        <f>[1]引入估值!O123</f>
        <v>3</v>
      </c>
      <c r="P123" s="28">
        <f>[1]引入估值!P123</f>
        <v>2014.09</v>
      </c>
    </row>
    <row r="124" spans="1:16">
      <c r="A124" s="15" t="str">
        <f>IF(RIGHT([1]引入估值!A124,1)&gt;0,TEXT([1]引入估值!A124,"000000"))</f>
        <v>930713</v>
      </c>
      <c r="B124" s="16" t="str">
        <f>[1]引入估值!B124</f>
        <v>人工智能</v>
      </c>
      <c r="C124" s="16">
        <f>[1]引入估值!C124</f>
        <v>2498</v>
      </c>
      <c r="D124" s="16">
        <f>[1]引入估值!D124</f>
        <v>-0.007</v>
      </c>
      <c r="E124" s="16">
        <f>[1]引入估值!E124</f>
        <v>47.34</v>
      </c>
      <c r="F124" s="16">
        <f>[1]引入估值!F124</f>
        <v>0.3212</v>
      </c>
      <c r="G124" s="16">
        <f>[1]引入估值!G124</f>
        <v>3.81</v>
      </c>
      <c r="H124" s="16">
        <f>[1]引入估值!H124</f>
        <v>0.1782</v>
      </c>
      <c r="I124" s="16">
        <f>[1]引入估值!I124</f>
        <v>0.0092</v>
      </c>
      <c r="J124" s="16">
        <f>[1]引入估值!J124</f>
        <v>0.0805</v>
      </c>
      <c r="K124" s="16">
        <f>[1]引入估值!K124</f>
        <v>1.0748</v>
      </c>
      <c r="L124" s="16">
        <f>[1]引入估值!L124</f>
        <v>0</v>
      </c>
      <c r="M124" s="16">
        <f>[1]引入估值!M124</f>
        <v>0.0284</v>
      </c>
      <c r="N124" s="16">
        <f>[1]引入估值!N124</f>
        <v>328</v>
      </c>
      <c r="O124" s="16">
        <f>[1]引入估值!O124</f>
        <v>15</v>
      </c>
      <c r="P124" s="29">
        <f>[1]引入估值!P124</f>
        <v>2015.08</v>
      </c>
    </row>
    <row r="125" spans="1:16">
      <c r="A125" s="13" t="str">
        <f>IF(RIGHT([1]引入估值!A125,1)&gt;0,TEXT([1]引入估值!A125,"000000"))</f>
        <v>HSFML25</v>
      </c>
      <c r="B125" s="14" t="str">
        <f>[1]引入估值!B125</f>
        <v>香港大盘</v>
      </c>
      <c r="C125" s="14">
        <f>[1]引入估值!C125</f>
        <v>7020</v>
      </c>
      <c r="D125" s="14">
        <f>[1]引入估值!D125</f>
        <v>0.0129</v>
      </c>
      <c r="E125" s="14">
        <f>[1]引入估值!E125</f>
        <v>8.62</v>
      </c>
      <c r="F125" s="14">
        <f>[1]引入估值!F125</f>
        <v>0.3309</v>
      </c>
      <c r="G125" s="14">
        <f>[1]引入估值!G125</f>
        <v>0.99</v>
      </c>
      <c r="H125" s="14">
        <f>[1]引入估值!H125</f>
        <v>0.144</v>
      </c>
      <c r="I125" s="14">
        <f>[1]引入估值!I125</f>
        <v>0.0376</v>
      </c>
      <c r="J125" s="14">
        <f>[1]引入估值!J125</f>
        <v>0.1149</v>
      </c>
      <c r="K125" s="14" t="str">
        <f>[1]引入估值!K125</f>
        <v>-</v>
      </c>
      <c r="L125" s="14">
        <f>[1]引入估值!L125</f>
        <v>0.98</v>
      </c>
      <c r="M125" s="14" t="str">
        <f>[1]引入估值!M125</f>
        <v>-</v>
      </c>
      <c r="N125" s="14" t="str">
        <f>[1]引入估值!N125</f>
        <v>-</v>
      </c>
      <c r="O125" s="14">
        <f>[1]引入估值!O125</f>
        <v>2</v>
      </c>
      <c r="P125" s="28">
        <f>[1]引入估值!P125</f>
        <v>2009.09</v>
      </c>
    </row>
    <row r="126" spans="1:16">
      <c r="A126" s="15" t="str">
        <f>IF(RIGHT([1]引入估值!A126,1)&gt;0,TEXT([1]引入估值!A126,"000000"))</f>
        <v>399102</v>
      </c>
      <c r="B126" s="16" t="str">
        <f>[1]引入估值!B126</f>
        <v>创业板综</v>
      </c>
      <c r="C126" s="16">
        <f>[1]引入估值!C126</f>
        <v>2782</v>
      </c>
      <c r="D126" s="16">
        <f>[1]引入估值!D126</f>
        <v>0.0043</v>
      </c>
      <c r="E126" s="16">
        <f>[1]引入估值!E126</f>
        <v>52.6</v>
      </c>
      <c r="F126" s="16">
        <f>[1]引入估值!F126</f>
        <v>0.3347</v>
      </c>
      <c r="G126" s="16">
        <f>[1]引入估值!G126</f>
        <v>3.91</v>
      </c>
      <c r="H126" s="16">
        <f>[1]引入估值!H126</f>
        <v>0.3413</v>
      </c>
      <c r="I126" s="16">
        <f>[1]引入估值!I126</f>
        <v>0.0058</v>
      </c>
      <c r="J126" s="16">
        <f>[1]引入估值!J126</f>
        <v>0.0746</v>
      </c>
      <c r="K126" s="16">
        <f>[1]引入估值!K126</f>
        <v>0.2129</v>
      </c>
      <c r="L126" s="16">
        <f>[1]引入估值!L126</f>
        <v>2.45</v>
      </c>
      <c r="M126" s="16">
        <f>[1]引入估值!M126</f>
        <v>0.0367</v>
      </c>
      <c r="N126" s="16">
        <f>[1]引入估值!N126</f>
        <v>83</v>
      </c>
      <c r="O126" s="16">
        <f>[1]引入估值!O126</f>
        <v>1</v>
      </c>
      <c r="P126" s="29">
        <f>[1]引入估值!P126</f>
        <v>2010.08</v>
      </c>
    </row>
    <row r="127" spans="1:16">
      <c r="A127" s="13" t="str">
        <f>IF(RIGHT([1]引入估值!A127,1)&gt;0,TEXT([1]引入估值!A127,"000000"))</f>
        <v>H30257</v>
      </c>
      <c r="B127" s="14" t="str">
        <f>[1]引入估值!B127</f>
        <v>500信息</v>
      </c>
      <c r="C127" s="14">
        <f>[1]引入估值!C127</f>
        <v>6258</v>
      </c>
      <c r="D127" s="14">
        <f>[1]引入估值!D127</f>
        <v>-0.0026</v>
      </c>
      <c r="E127" s="14">
        <f>[1]引入估值!E127</f>
        <v>49.49</v>
      </c>
      <c r="F127" s="14">
        <f>[1]引入估值!F127</f>
        <v>0.3368</v>
      </c>
      <c r="G127" s="14">
        <f>[1]引入估值!G127</f>
        <v>2.88</v>
      </c>
      <c r="H127" s="14">
        <f>[1]引入估值!H127</f>
        <v>0.1336</v>
      </c>
      <c r="I127" s="14">
        <f>[1]引入估值!I127</f>
        <v>0.0065</v>
      </c>
      <c r="J127" s="14">
        <f>[1]引入估值!J127</f>
        <v>0.0583</v>
      </c>
      <c r="K127" s="14">
        <f>[1]引入估值!K127</f>
        <v>-0.1836</v>
      </c>
      <c r="L127" s="14">
        <f>[1]引入估值!L127</f>
        <v>0</v>
      </c>
      <c r="M127" s="14">
        <f>[1]引入估值!M127</f>
        <v>0.0257</v>
      </c>
      <c r="N127" s="14">
        <f>[1]引入估值!N127</f>
        <v>191</v>
      </c>
      <c r="O127" s="14">
        <f>[1]引入估值!O127</f>
        <v>3</v>
      </c>
      <c r="P127" s="28">
        <f>[1]引入估值!P127</f>
        <v>2013.11</v>
      </c>
    </row>
    <row r="128" spans="1:16">
      <c r="A128" s="15" t="str">
        <f>IF(RIGHT([1]引入估值!A128,1)&gt;0,TEXT([1]引入估值!A128,"000000"))</f>
        <v>931802</v>
      </c>
      <c r="B128" s="16" t="str">
        <f>[1]引入估值!B128</f>
        <v>中证龙头</v>
      </c>
      <c r="C128" s="16">
        <f>[1]引入估值!C128</f>
        <v>1646</v>
      </c>
      <c r="D128" s="16">
        <f>[1]引入估值!D128</f>
        <v>0.0021</v>
      </c>
      <c r="E128" s="16">
        <f>[1]引入估值!E128</f>
        <v>11.33</v>
      </c>
      <c r="F128" s="16">
        <f>[1]引入估值!F128</f>
        <v>0.34</v>
      </c>
      <c r="G128" s="16">
        <f>[1]引入估值!G128</f>
        <v>1.72</v>
      </c>
      <c r="H128" s="16">
        <f>[1]引入估值!H128</f>
        <v>0.368</v>
      </c>
      <c r="I128" s="16">
        <f>[1]引入估值!I128</f>
        <v>0.0283</v>
      </c>
      <c r="J128" s="16">
        <f>[1]引入估值!J128</f>
        <v>0.1517</v>
      </c>
      <c r="K128" s="16" t="str">
        <f>[1]引入估值!K128</f>
        <v>-</v>
      </c>
      <c r="L128" s="16">
        <f>[1]引入估值!L128</f>
        <v>1.1</v>
      </c>
      <c r="M128" s="16">
        <f>[1]引入估值!M128</f>
        <v>0.0583</v>
      </c>
      <c r="N128" s="16">
        <f>[1]引入估值!N128</f>
        <v>2498</v>
      </c>
      <c r="O128" s="16">
        <f>[1]引入估值!O128</f>
        <v>2</v>
      </c>
      <c r="P128" s="29">
        <f>[1]引入估值!P128</f>
        <v>2021.12</v>
      </c>
    </row>
    <row r="129" spans="1:16">
      <c r="A129" s="13" t="str">
        <f>IF(RIGHT([1]引入估值!A129,1)&gt;0,TEXT([1]引入估值!A129,"000000"))</f>
        <v>HKHSI</v>
      </c>
      <c r="B129" s="14" t="str">
        <f>[1]引入估值!B129</f>
        <v>恒生指数</v>
      </c>
      <c r="C129" s="14">
        <f>[1]引入估值!C129</f>
        <v>21042</v>
      </c>
      <c r="D129" s="14">
        <f>[1]引入估值!D129</f>
        <v>-0.0005</v>
      </c>
      <c r="E129" s="14">
        <f>[1]引入估值!E129</f>
        <v>10.24</v>
      </c>
      <c r="F129" s="14">
        <f>[1]引入估值!F129</f>
        <v>0.3403</v>
      </c>
      <c r="G129" s="14">
        <f>[1]引入估值!G129</f>
        <v>1.03</v>
      </c>
      <c r="H129" s="14">
        <f>[1]引入估值!H129</f>
        <v>0.0999</v>
      </c>
      <c r="I129" s="14">
        <f>[1]引入估值!I129</f>
        <v>0.0349</v>
      </c>
      <c r="J129" s="14">
        <f>[1]引入估值!J129</f>
        <v>0.1008</v>
      </c>
      <c r="K129" s="14" t="str">
        <f>[1]引入估值!K129</f>
        <v>-</v>
      </c>
      <c r="L129" s="14">
        <f>[1]引入估值!L129</f>
        <v>1.41</v>
      </c>
      <c r="M129" s="14" t="str">
        <f>[1]引入估值!M129</f>
        <v>-</v>
      </c>
      <c r="N129" s="14" t="str">
        <f>[1]引入估值!N129</f>
        <v>-</v>
      </c>
      <c r="O129" s="14">
        <f>[1]引入估值!O129</f>
        <v>9</v>
      </c>
      <c r="P129" s="28">
        <f>[1]引入估值!P129</f>
        <v>2002.07</v>
      </c>
    </row>
    <row r="130" spans="1:16">
      <c r="A130" s="15" t="str">
        <f>IF(RIGHT([1]引入估值!A130,1)&gt;0,TEXT([1]引入估值!A130,"000000"))</f>
        <v>399971</v>
      </c>
      <c r="B130" s="16" t="str">
        <f>[1]引入估值!B130</f>
        <v>中证传媒</v>
      </c>
      <c r="C130" s="16">
        <f>[1]引入估值!C130</f>
        <v>948</v>
      </c>
      <c r="D130" s="16">
        <f>[1]引入估值!D130</f>
        <v>-0.0224</v>
      </c>
      <c r="E130" s="16">
        <f>[1]引入估值!E130</f>
        <v>34.01</v>
      </c>
      <c r="F130" s="16">
        <f>[1]引入估值!F130</f>
        <v>0.3473</v>
      </c>
      <c r="G130" s="16">
        <f>[1]引入估值!G130</f>
        <v>1.86</v>
      </c>
      <c r="H130" s="16">
        <f>[1]引入估值!H130</f>
        <v>0.0593</v>
      </c>
      <c r="I130" s="16">
        <f>[1]引入估值!I130</f>
        <v>0.0199</v>
      </c>
      <c r="J130" s="16">
        <f>[1]引入估值!J130</f>
        <v>0.0546</v>
      </c>
      <c r="K130" s="16">
        <f>[1]引入估值!K130</f>
        <v>-0.1846</v>
      </c>
      <c r="L130" s="16">
        <f>[1]引入估值!L130</f>
        <v>0</v>
      </c>
      <c r="M130" s="16">
        <f>[1]引入估值!M130</f>
        <v>0.0424</v>
      </c>
      <c r="N130" s="16">
        <f>[1]引入估值!N130</f>
        <v>148</v>
      </c>
      <c r="O130" s="16">
        <f>[1]引入估值!O130</f>
        <v>9</v>
      </c>
      <c r="P130" s="29">
        <f>[1]引入估值!P130</f>
        <v>2014.01</v>
      </c>
    </row>
    <row r="131" spans="1:16">
      <c r="A131" s="13" t="str">
        <f>IF(RIGHT([1]引入估值!A131,1)&gt;0,TEXT([1]引入估值!A131,"000000"))</f>
        <v>000992</v>
      </c>
      <c r="B131" s="14" t="str">
        <f>[1]引入估值!B131</f>
        <v>全指金融</v>
      </c>
      <c r="C131" s="14">
        <f>[1]引入估值!C131</f>
        <v>4845</v>
      </c>
      <c r="D131" s="14">
        <f>[1]引入估值!D131</f>
        <v>-0.0015</v>
      </c>
      <c r="E131" s="14">
        <f>[1]引入估值!E131</f>
        <v>6.79</v>
      </c>
      <c r="F131" s="14">
        <f>[1]引入估值!F131</f>
        <v>0.3529</v>
      </c>
      <c r="G131" s="14">
        <f>[1]引入估值!G131</f>
        <v>0.63</v>
      </c>
      <c r="H131" s="14">
        <f>[1]引入估值!H131</f>
        <v>0.0332</v>
      </c>
      <c r="I131" s="14">
        <f>[1]引入估值!I131</f>
        <v>0.0419</v>
      </c>
      <c r="J131" s="14">
        <f>[1]引入估值!J131</f>
        <v>0.0933</v>
      </c>
      <c r="K131" s="14">
        <f>[1]引入估值!K131</f>
        <v>-0.0397</v>
      </c>
      <c r="L131" s="14">
        <f>[1]引入估值!L131</f>
        <v>0</v>
      </c>
      <c r="M131" s="14">
        <f>[1]引入估值!M131</f>
        <v>0.0255</v>
      </c>
      <c r="N131" s="14">
        <f>[1]引入估值!N131</f>
        <v>722</v>
      </c>
      <c r="O131" s="14">
        <f>[1]引入估值!O131</f>
        <v>3</v>
      </c>
      <c r="P131" s="28">
        <f>[1]引入估值!P131</f>
        <v>2011.08</v>
      </c>
    </row>
    <row r="132" spans="1:16">
      <c r="A132" s="15" t="str">
        <f>IF(RIGHT([1]引入估值!A132,1)&gt;0,TEXT([1]引入估值!A132,"000000"))</f>
        <v>716567</v>
      </c>
      <c r="B132" s="16" t="str">
        <f>[1]引入估值!B132</f>
        <v>MSCI国际通</v>
      </c>
      <c r="C132" s="16">
        <f>[1]引入估值!C132</f>
        <v>1115</v>
      </c>
      <c r="D132" s="16">
        <f>[1]引入估值!D132</f>
        <v>0.0039</v>
      </c>
      <c r="E132" s="16">
        <f>[1]引入估值!E132</f>
        <v>12.14</v>
      </c>
      <c r="F132" s="16">
        <f>[1]引入估值!F132</f>
        <v>0.3549</v>
      </c>
      <c r="G132" s="16">
        <f>[1]引入估值!G132</f>
        <v>1.32</v>
      </c>
      <c r="H132" s="16">
        <f>[1]引入估值!H132</f>
        <v>0.1995</v>
      </c>
      <c r="I132" s="16">
        <f>[1]引入估值!I132</f>
        <v>0.0261</v>
      </c>
      <c r="J132" s="16">
        <f>[1]引入估值!J132</f>
        <v>0.109</v>
      </c>
      <c r="K132" s="16">
        <f>[1]引入估值!K132</f>
        <v>0.0326</v>
      </c>
      <c r="L132" s="16">
        <f>[1]引入估值!L132</f>
        <v>1.69</v>
      </c>
      <c r="M132" s="16">
        <f>[1]引入估值!M132</f>
        <v>0.0436</v>
      </c>
      <c r="N132" s="16">
        <f>[1]引入估值!N132</f>
        <v>811</v>
      </c>
      <c r="O132" s="16">
        <f>[1]引入估值!O132</f>
        <v>26</v>
      </c>
      <c r="P132" s="29">
        <f>[1]引入估值!P132</f>
        <v>2017.1</v>
      </c>
    </row>
    <row r="133" spans="1:16">
      <c r="A133" s="13" t="str">
        <f>IF(RIGHT([1]引入估值!A133,1)&gt;0,TEXT([1]引入估值!A133,"000000"))</f>
        <v>931866</v>
      </c>
      <c r="B133" s="14" t="str">
        <f>[1]引入估值!B133</f>
        <v>中证机床</v>
      </c>
      <c r="C133" s="14">
        <f>[1]引入估值!C133</f>
        <v>1123</v>
      </c>
      <c r="D133" s="14">
        <f>[1]引入估值!D133</f>
        <v>0.0086</v>
      </c>
      <c r="E133" s="14">
        <f>[1]引入估值!E133</f>
        <v>37.56</v>
      </c>
      <c r="F133" s="14">
        <f>[1]引入估值!F133</f>
        <v>0.3554</v>
      </c>
      <c r="G133" s="14">
        <f>[1]引入估值!G133</f>
        <v>4.44</v>
      </c>
      <c r="H133" s="14">
        <f>[1]引入估值!H133</f>
        <v>0.2349</v>
      </c>
      <c r="I133" s="14">
        <f>[1]引入估值!I133</f>
        <v>0.0066</v>
      </c>
      <c r="J133" s="14">
        <f>[1]引入估值!J133</f>
        <v>0.1182</v>
      </c>
      <c r="K133" s="14" t="str">
        <f>[1]引入估值!K133</f>
        <v>-</v>
      </c>
      <c r="L133" s="14">
        <f>[1]引入估值!L133</f>
        <v>0</v>
      </c>
      <c r="M133" s="14">
        <f>[1]引入估值!M133</f>
        <v>0.0744</v>
      </c>
      <c r="N133" s="14">
        <f>[1]引入估值!N133</f>
        <v>115</v>
      </c>
      <c r="O133" s="14">
        <f>[1]引入估值!O133</f>
        <v>4</v>
      </c>
      <c r="P133" s="28">
        <f>[1]引入估值!P133</f>
        <v>2022.05</v>
      </c>
    </row>
    <row r="134" spans="1:16">
      <c r="A134" s="15" t="str">
        <f>IF(RIGHT([1]引入估值!A134,1)&gt;0,TEXT([1]引入估值!A134,"000000"))</f>
        <v>000985</v>
      </c>
      <c r="B134" s="16" t="str">
        <f>[1]引入估值!B134</f>
        <v>中证全A</v>
      </c>
      <c r="C134" s="16">
        <f>[1]引入估值!C134</f>
        <v>4895</v>
      </c>
      <c r="D134" s="16">
        <f>[1]引入估值!D134</f>
        <v>0.0016</v>
      </c>
      <c r="E134" s="16">
        <f>[1]引入估值!E134</f>
        <v>16.86</v>
      </c>
      <c r="F134" s="16">
        <f>[1]引入估值!F134</f>
        <v>0.3616</v>
      </c>
      <c r="G134" s="16">
        <f>[1]引入估值!G134</f>
        <v>1.52</v>
      </c>
      <c r="H134" s="16">
        <f>[1]引入估值!H134</f>
        <v>0.0764</v>
      </c>
      <c r="I134" s="16">
        <f>[1]引入估值!I134</f>
        <v>0.0203</v>
      </c>
      <c r="J134" s="16">
        <f>[1]引入估值!J134</f>
        <v>0.0913</v>
      </c>
      <c r="K134" s="16">
        <f>[1]引入估值!K134</f>
        <v>-0.048</v>
      </c>
      <c r="L134" s="16">
        <f>[1]引入估值!L134</f>
        <v>3.66</v>
      </c>
      <c r="M134" s="16">
        <f>[1]引入估值!M134</f>
        <v>0.0291</v>
      </c>
      <c r="N134" s="16">
        <f>[1]引入估值!N134</f>
        <v>143</v>
      </c>
      <c r="O134" s="16">
        <f>[1]引入估值!O134</f>
        <v>0</v>
      </c>
      <c r="P134" s="29">
        <f>[1]引入估值!P134</f>
        <v>2005.01</v>
      </c>
    </row>
    <row r="135" spans="1:16">
      <c r="A135" s="13" t="str">
        <f>IF(RIGHT([1]引入估值!A135,1)&gt;0,TEXT([1]引入估值!A135,"000000"))</f>
        <v>930651</v>
      </c>
      <c r="B135" s="14" t="str">
        <f>[1]引入估值!B135</f>
        <v>CS计算机</v>
      </c>
      <c r="C135" s="14">
        <f>[1]引入估值!C135</f>
        <v>6671</v>
      </c>
      <c r="D135" s="14">
        <f>[1]引入估值!D135</f>
        <v>-0.0067</v>
      </c>
      <c r="E135" s="14">
        <f>[1]引入估值!E135</f>
        <v>49.38</v>
      </c>
      <c r="F135" s="14">
        <f>[1]引入估值!F135</f>
        <v>0.3677</v>
      </c>
      <c r="G135" s="14">
        <f>[1]引入估值!G135</f>
        <v>3.88</v>
      </c>
      <c r="H135" s="14">
        <f>[1]引入估值!H135</f>
        <v>0.2001</v>
      </c>
      <c r="I135" s="14">
        <f>[1]引入估值!I135</f>
        <v>0.0087</v>
      </c>
      <c r="J135" s="14">
        <f>[1]引入估值!J135</f>
        <v>0.0785</v>
      </c>
      <c r="K135" s="14">
        <f>[1]引入估值!K135</f>
        <v>0.7401</v>
      </c>
      <c r="L135" s="14">
        <f>[1]引入估值!L135</f>
        <v>0</v>
      </c>
      <c r="M135" s="14">
        <f>[1]引入估值!M135</f>
        <v>0.0364</v>
      </c>
      <c r="N135" s="14">
        <f>[1]引入估值!N135</f>
        <v>361</v>
      </c>
      <c r="O135" s="14">
        <f>[1]引入估值!O135</f>
        <v>6</v>
      </c>
      <c r="P135" s="28">
        <f>[1]引入估值!P135</f>
        <v>2015.06</v>
      </c>
    </row>
    <row r="136" spans="1:16">
      <c r="A136" s="15" t="str">
        <f>IF(RIGHT([1]引入估值!A136,1)&gt;0,TEXT([1]引入估值!A136,"000000"))</f>
        <v>399994</v>
      </c>
      <c r="B136" s="16" t="str">
        <f>[1]引入估值!B136</f>
        <v>信息安全</v>
      </c>
      <c r="C136" s="16">
        <f>[1]引入估值!C136</f>
        <v>1456</v>
      </c>
      <c r="D136" s="16">
        <f>[1]引入估值!D136</f>
        <v>-0.0151</v>
      </c>
      <c r="E136" s="16">
        <f>[1]引入估值!E136</f>
        <v>55.95</v>
      </c>
      <c r="F136" s="16">
        <f>[1]引入估值!F136</f>
        <v>0.3677</v>
      </c>
      <c r="G136" s="16">
        <f>[1]引入估值!G136</f>
        <v>3.46</v>
      </c>
      <c r="H136" s="16">
        <f>[1]引入估值!H136</f>
        <v>0.1969</v>
      </c>
      <c r="I136" s="16">
        <f>[1]引入估值!I136</f>
        <v>0.009</v>
      </c>
      <c r="J136" s="16">
        <f>[1]引入估值!J136</f>
        <v>0.0618</v>
      </c>
      <c r="K136" s="16">
        <f>[1]引入估值!K136</f>
        <v>-0.2585</v>
      </c>
      <c r="L136" s="16">
        <f>[1]引入估值!L136</f>
        <v>0</v>
      </c>
      <c r="M136" s="16">
        <f>[1]引入估值!M136</f>
        <v>0.0267</v>
      </c>
      <c r="N136" s="16">
        <f>[1]引入估值!N136</f>
        <v>214</v>
      </c>
      <c r="O136" s="16">
        <f>[1]引入估值!O136</f>
        <v>4</v>
      </c>
      <c r="P136" s="29">
        <f>[1]引入估值!P136</f>
        <v>2015.03</v>
      </c>
    </row>
    <row r="137" spans="1:16">
      <c r="A137" s="13" t="str">
        <f>IF(RIGHT([1]引入估值!A137,1)&gt;0,TEXT([1]引入估值!A137,"000000"))</f>
        <v>399317</v>
      </c>
      <c r="B137" s="14" t="str">
        <f>[1]引入估值!B137</f>
        <v>国证A指</v>
      </c>
      <c r="C137" s="14">
        <f>[1]引入估值!C137</f>
        <v>5288</v>
      </c>
      <c r="D137" s="14">
        <f>[1]引入估值!D137</f>
        <v>0.0016</v>
      </c>
      <c r="E137" s="14">
        <f>[1]引入估值!E137</f>
        <v>16.34</v>
      </c>
      <c r="F137" s="14">
        <f>[1]引入估值!F137</f>
        <v>0.3793</v>
      </c>
      <c r="G137" s="14">
        <f>[1]引入估值!G137</f>
        <v>1.6</v>
      </c>
      <c r="H137" s="14">
        <f>[1]引入估值!H137</f>
        <v>0.1685</v>
      </c>
      <c r="I137" s="14">
        <f>[1]引入估值!I137</f>
        <v>0.0207</v>
      </c>
      <c r="J137" s="14">
        <f>[1]引入估值!J137</f>
        <v>0.0978</v>
      </c>
      <c r="K137" s="14" t="str">
        <f>[1]引入估值!K137</f>
        <v>-</v>
      </c>
      <c r="L137" s="14">
        <f>[1]引入估值!L137</f>
        <v>0.83</v>
      </c>
      <c r="M137" s="14" t="str">
        <f>[1]引入估值!M137</f>
        <v>-</v>
      </c>
      <c r="N137" s="14" t="str">
        <f>[1]引入估值!N137</f>
        <v>-</v>
      </c>
      <c r="O137" s="14">
        <f>[1]引入估值!O137</f>
        <v>0</v>
      </c>
      <c r="P137" s="28">
        <f>[1]引入估值!P137</f>
        <v>2008.08</v>
      </c>
    </row>
    <row r="138" spans="1:16">
      <c r="A138" s="15" t="str">
        <f>IF(RIGHT([1]引入估值!A138,1)&gt;0,TEXT([1]引入估值!A138,"000000"))</f>
        <v>931672</v>
      </c>
      <c r="B138" s="16" t="str">
        <f>[1]引入估值!B138</f>
        <v>风电产业</v>
      </c>
      <c r="C138" s="16">
        <f>[1]引入估值!C138</f>
        <v>1940</v>
      </c>
      <c r="D138" s="16">
        <f>[1]引入估值!D138</f>
        <v>0.0102</v>
      </c>
      <c r="E138" s="16">
        <f>[1]引入估值!E138</f>
        <v>26.91</v>
      </c>
      <c r="F138" s="16">
        <f>[1]引入估值!F138</f>
        <v>0.3805</v>
      </c>
      <c r="G138" s="16">
        <f>[1]引入估值!G138</f>
        <v>2.53</v>
      </c>
      <c r="H138" s="16">
        <f>[1]引入估值!H138</f>
        <v>0.1634</v>
      </c>
      <c r="I138" s="16">
        <f>[1]引入估值!I138</f>
        <v>0.0068</v>
      </c>
      <c r="J138" s="16">
        <f>[1]引入估值!J138</f>
        <v>0.0941</v>
      </c>
      <c r="K138" s="16">
        <f>[1]引入估值!K138</f>
        <v>0.2306</v>
      </c>
      <c r="L138" s="16">
        <f>[1]引入估值!L138</f>
        <v>0.52</v>
      </c>
      <c r="M138" s="16">
        <f>[1]引入估值!M138</f>
        <v>0.0372</v>
      </c>
      <c r="N138" s="16">
        <f>[1]引入估值!N138</f>
        <v>183</v>
      </c>
      <c r="O138" s="16">
        <f>[1]引入估值!O138</f>
        <v>0</v>
      </c>
      <c r="P138" s="29">
        <f>[1]引入估值!P138</f>
        <v>2021.04</v>
      </c>
    </row>
    <row r="139" spans="1:16">
      <c r="A139" s="13" t="str">
        <f>IF(RIGHT([1]引入估值!A139,1)&gt;0,TEXT([1]引入估值!A139,"000000"))</f>
        <v>000171</v>
      </c>
      <c r="B139" s="14" t="str">
        <f>[1]引入估值!B139</f>
        <v>新兴成指</v>
      </c>
      <c r="C139" s="14">
        <f>[1]引入估值!C139</f>
        <v>1546</v>
      </c>
      <c r="D139" s="14">
        <f>[1]引入估值!D139</f>
        <v>0.0104</v>
      </c>
      <c r="E139" s="14">
        <f>[1]引入估值!E139</f>
        <v>23.13</v>
      </c>
      <c r="F139" s="14">
        <f>[1]引入估值!F139</f>
        <v>0.3813</v>
      </c>
      <c r="G139" s="14">
        <f>[1]引入估值!G139</f>
        <v>5.37</v>
      </c>
      <c r="H139" s="14">
        <f>[1]引入估值!H139</f>
        <v>0.5931</v>
      </c>
      <c r="I139" s="14">
        <f>[1]引入估值!I139</f>
        <v>0.0069</v>
      </c>
      <c r="J139" s="14">
        <f>[1]引入估值!J139</f>
        <v>0.2321</v>
      </c>
      <c r="K139" s="14">
        <f>[1]引入估值!K139</f>
        <v>0.4219</v>
      </c>
      <c r="L139" s="14">
        <f>[1]引入估值!L139</f>
        <v>0.82</v>
      </c>
      <c r="M139" s="14">
        <f>[1]引入估值!M139</f>
        <v>0.0578</v>
      </c>
      <c r="N139" s="14">
        <f>[1]引入估值!N139</f>
        <v>748</v>
      </c>
      <c r="O139" s="14">
        <f>[1]引入估值!O139</f>
        <v>4</v>
      </c>
      <c r="P139" s="28">
        <f>[1]引入估值!P139</f>
        <v>2017.01</v>
      </c>
    </row>
    <row r="140" spans="1:16">
      <c r="A140" s="15" t="str">
        <f>IF(RIGHT([1]引入估值!A140,1)&gt;0,TEXT([1]引入估值!A140,"000000"))</f>
        <v>000977</v>
      </c>
      <c r="B140" s="16" t="str">
        <f>[1]引入估值!B140</f>
        <v>内地低碳</v>
      </c>
      <c r="C140" s="16">
        <f>[1]引入估值!C140</f>
        <v>2321</v>
      </c>
      <c r="D140" s="16">
        <f>[1]引入估值!D140</f>
        <v>0.0303</v>
      </c>
      <c r="E140" s="16">
        <f>[1]引入估值!E140</f>
        <v>23.25</v>
      </c>
      <c r="F140" s="16">
        <f>[1]引入估值!F140</f>
        <v>0.3817</v>
      </c>
      <c r="G140" s="16">
        <f>[1]引入估值!G140</f>
        <v>3.67</v>
      </c>
      <c r="H140" s="16">
        <f>[1]引入估值!H140</f>
        <v>0.8551</v>
      </c>
      <c r="I140" s="16">
        <f>[1]引入估值!I140</f>
        <v>0.0096</v>
      </c>
      <c r="J140" s="16">
        <f>[1]引入估值!J140</f>
        <v>0.158</v>
      </c>
      <c r="K140" s="16">
        <f>[1]引入估值!K140</f>
        <v>0.688</v>
      </c>
      <c r="L140" s="16">
        <f>[1]引入估值!L140</f>
        <v>0.33</v>
      </c>
      <c r="M140" s="16">
        <f>[1]引入估值!M140</f>
        <v>0.0568</v>
      </c>
      <c r="N140" s="16">
        <f>[1]引入估值!N140</f>
        <v>888</v>
      </c>
      <c r="O140" s="16">
        <f>[1]引入估值!O140</f>
        <v>13</v>
      </c>
      <c r="P140" s="29">
        <f>[1]引入估值!P140</f>
        <v>2011.01</v>
      </c>
    </row>
    <row r="141" spans="1:16">
      <c r="A141" s="13" t="str">
        <f>IF(RIGHT([1]引入估值!A141,1)&gt;0,TEXT([1]引入估值!A141,"000000"))</f>
        <v>000952</v>
      </c>
      <c r="B141" s="14" t="str">
        <f>[1]引入估值!B141</f>
        <v>300地产</v>
      </c>
      <c r="C141" s="14">
        <f>[1]引入估值!C141</f>
        <v>6319</v>
      </c>
      <c r="D141" s="14">
        <f>[1]引入估值!D141</f>
        <v>-0.0097</v>
      </c>
      <c r="E141" s="14">
        <f>[1]引入估值!E141</f>
        <v>8.99</v>
      </c>
      <c r="F141" s="14">
        <f>[1]引入估值!F141</f>
        <v>0.388</v>
      </c>
      <c r="G141" s="14">
        <f>[1]引入估值!G141</f>
        <v>0.84</v>
      </c>
      <c r="H141" s="14">
        <f>[1]引入估值!H141</f>
        <v>0.0286</v>
      </c>
      <c r="I141" s="14">
        <f>[1]引入估值!I141</f>
        <v>0.0362</v>
      </c>
      <c r="J141" s="14">
        <f>[1]引入估值!J141</f>
        <v>0.0935</v>
      </c>
      <c r="K141" s="14">
        <f>[1]引入估值!K141</f>
        <v>-0.1058</v>
      </c>
      <c r="L141" s="14">
        <f>[1]引入估值!L141</f>
        <v>0</v>
      </c>
      <c r="M141" s="14">
        <f>[1]引入估值!M141</f>
        <v>0.0334</v>
      </c>
      <c r="N141" s="14">
        <f>[1]引入估值!N141</f>
        <v>949</v>
      </c>
      <c r="O141" s="14">
        <f>[1]引入估值!O141</f>
        <v>0</v>
      </c>
      <c r="P141" s="28">
        <f>[1]引入估值!P141</f>
        <v>2009.07</v>
      </c>
    </row>
    <row r="142" spans="1:16">
      <c r="A142" s="15" t="str">
        <f>IF(RIGHT([1]引入估值!A142,1)&gt;0,TEXT([1]引入估值!A142,"000000"))</f>
        <v>980032</v>
      </c>
      <c r="B142" s="16" t="str">
        <f>[1]引入估值!B142</f>
        <v>国证新能电池</v>
      </c>
      <c r="C142" s="16">
        <f>[1]引入估值!C142</f>
        <v>14061</v>
      </c>
      <c r="D142" s="16">
        <f>[1]引入估值!D142</f>
        <v>0.017</v>
      </c>
      <c r="E142" s="16">
        <f>[1]引入估值!E142</f>
        <v>30.93</v>
      </c>
      <c r="F142" s="16">
        <f>[1]引入估值!F142</f>
        <v>0.3966</v>
      </c>
      <c r="G142" s="16">
        <f>[1]引入估值!G142</f>
        <v>5.57</v>
      </c>
      <c r="H142" s="16">
        <f>[1]引入估值!H142</f>
        <v>0.686</v>
      </c>
      <c r="I142" s="16">
        <f>[1]引入估值!I142</f>
        <v>0.0032</v>
      </c>
      <c r="J142" s="16">
        <f>[1]引入估值!J142</f>
        <v>0.18</v>
      </c>
      <c r="K142" s="16">
        <f>[1]引入估值!K142</f>
        <v>2.3888</v>
      </c>
      <c r="L142" s="16">
        <f>[1]引入估值!L142</f>
        <v>0.22</v>
      </c>
      <c r="M142" s="16">
        <f>[1]引入估值!M142</f>
        <v>0.0609</v>
      </c>
      <c r="N142" s="16">
        <f>[1]引入估值!N142</f>
        <v>809</v>
      </c>
      <c r="O142" s="16">
        <f>[1]引入估值!O142</f>
        <v>12</v>
      </c>
      <c r="P142" s="29">
        <f>[1]引入估值!P142</f>
        <v>2016.07</v>
      </c>
    </row>
    <row r="143" spans="1:16">
      <c r="A143" s="13" t="str">
        <f>IF(RIGHT([1]引入估值!A143,1)&gt;0,TEXT([1]引入估值!A143,"000000"))</f>
        <v>H30590</v>
      </c>
      <c r="B143" s="14" t="str">
        <f>[1]引入估值!B143</f>
        <v>机器人</v>
      </c>
      <c r="C143" s="14">
        <f>[1]引入估值!C143</f>
        <v>1359</v>
      </c>
      <c r="D143" s="14">
        <f>[1]引入估值!D143</f>
        <v>-0.0008</v>
      </c>
      <c r="E143" s="14">
        <f>[1]引入估值!E143</f>
        <v>47.4</v>
      </c>
      <c r="F143" s="14">
        <f>[1]引入估值!F143</f>
        <v>0.4014</v>
      </c>
      <c r="G143" s="14">
        <f>[1]引入估值!G143</f>
        <v>3.71</v>
      </c>
      <c r="H143" s="14">
        <f>[1]引入估值!H143</f>
        <v>0.5003</v>
      </c>
      <c r="I143" s="14">
        <f>[1]引入估值!I143</f>
        <v>0.0078</v>
      </c>
      <c r="J143" s="14">
        <f>[1]引入估值!J143</f>
        <v>0.0782</v>
      </c>
      <c r="K143" s="14">
        <f>[1]引入估值!K143</f>
        <v>-0.2603</v>
      </c>
      <c r="L143" s="14">
        <f>[1]引入估值!L143</f>
        <v>5</v>
      </c>
      <c r="M143" s="14">
        <f>[1]引入估值!M143</f>
        <v>0.0795</v>
      </c>
      <c r="N143" s="14">
        <f>[1]引入估值!N143</f>
        <v>137</v>
      </c>
      <c r="O143" s="14">
        <f>[1]引入估值!O143</f>
        <v>3</v>
      </c>
      <c r="P143" s="28">
        <f>[1]引入估值!P143</f>
        <v>2015.02</v>
      </c>
    </row>
    <row r="144" spans="1:16">
      <c r="A144" s="15" t="str">
        <f>IF(RIGHT([1]引入估值!A144,1)&gt;0,TEXT([1]引入估值!A144,"000000"))</f>
        <v>H30588</v>
      </c>
      <c r="B144" s="16" t="str">
        <f>[1]引入估值!B144</f>
        <v>中证证保</v>
      </c>
      <c r="C144" s="16">
        <f>[1]引入估值!C144</f>
        <v>818</v>
      </c>
      <c r="D144" s="16">
        <f>[1]引入估值!D144</f>
        <v>0.0006</v>
      </c>
      <c r="E144" s="16">
        <f>[1]引入估值!E144</f>
        <v>15.74</v>
      </c>
      <c r="F144" s="16">
        <f>[1]引入估值!F144</f>
        <v>0.4045</v>
      </c>
      <c r="G144" s="16">
        <f>[1]引入估值!G144</f>
        <v>1.27</v>
      </c>
      <c r="H144" s="16">
        <f>[1]引入估值!H144</f>
        <v>0.0807</v>
      </c>
      <c r="I144" s="16">
        <f>[1]引入估值!I144</f>
        <v>0.026</v>
      </c>
      <c r="J144" s="16">
        <f>[1]引入估值!J144</f>
        <v>0.0805</v>
      </c>
      <c r="K144" s="16">
        <f>[1]引入估值!K144</f>
        <v>-0.1937</v>
      </c>
      <c r="L144" s="16">
        <f>[1]引入估值!L144</f>
        <v>0</v>
      </c>
      <c r="M144" s="16">
        <f>[1]引入估值!M144</f>
        <v>0.0263</v>
      </c>
      <c r="N144" s="16">
        <f>[1]引入估值!N144</f>
        <v>784</v>
      </c>
      <c r="O144" s="16">
        <f>[1]引入估值!O144</f>
        <v>2</v>
      </c>
      <c r="P144" s="29">
        <f>[1]引入估值!P144</f>
        <v>2015.02</v>
      </c>
    </row>
    <row r="145" spans="1:16">
      <c r="A145" s="13" t="str">
        <f>IF(RIGHT([1]引入估值!A145,1)&gt;0,TEXT([1]引入估值!A145,"000000"))</f>
        <v>HKHSCEI</v>
      </c>
      <c r="B145" s="14" t="str">
        <f>[1]引入估值!B145</f>
        <v>恒生国企</v>
      </c>
      <c r="C145" s="14">
        <f>[1]引入估值!C145</f>
        <v>7167</v>
      </c>
      <c r="D145" s="14">
        <f>[1]引入估值!D145</f>
        <v>-0.0007</v>
      </c>
      <c r="E145" s="14">
        <f>[1]引入估值!E145</f>
        <v>8.96</v>
      </c>
      <c r="F145" s="14">
        <f>[1]引入估值!F145</f>
        <v>0.4187</v>
      </c>
      <c r="G145" s="14">
        <f>[1]引入估值!G145</f>
        <v>0.91</v>
      </c>
      <c r="H145" s="14">
        <f>[1]引入估值!H145</f>
        <v>0.1102</v>
      </c>
      <c r="I145" s="14">
        <f>[1]引入估值!I145</f>
        <v>0.032</v>
      </c>
      <c r="J145" s="14">
        <f>[1]引入估值!J145</f>
        <v>0.1016</v>
      </c>
      <c r="K145" s="14" t="str">
        <f>[1]引入估值!K145</f>
        <v>-</v>
      </c>
      <c r="L145" s="14">
        <f>[1]引入估值!L145</f>
        <v>1.56</v>
      </c>
      <c r="M145" s="14" t="str">
        <f>[1]引入估值!M145</f>
        <v>-</v>
      </c>
      <c r="N145" s="14" t="str">
        <f>[1]引入估值!N145</f>
        <v>-</v>
      </c>
      <c r="O145" s="14">
        <f>[1]引入估值!O145</f>
        <v>14</v>
      </c>
      <c r="P145" s="28">
        <f>[1]引入估值!P145</f>
        <v>2002.07</v>
      </c>
    </row>
    <row r="146" spans="1:16">
      <c r="A146" s="15" t="str">
        <f>IF(RIGHT([1]引入估值!A146,1)&gt;0,TEXT([1]引入估值!A146,"000000"))</f>
        <v>SPCQVCP</v>
      </c>
      <c r="B146" s="16" t="str">
        <f>[1]引入估值!B146</f>
        <v>标普质量</v>
      </c>
      <c r="C146" s="16">
        <f>[1]引入估值!C146</f>
        <v>6145</v>
      </c>
      <c r="D146" s="16">
        <f>[1]引入估值!D146</f>
        <v>0.0103</v>
      </c>
      <c r="E146" s="16">
        <f>[1]引入估值!E146</f>
        <v>14.95</v>
      </c>
      <c r="F146" s="16">
        <f>[1]引入估值!F146</f>
        <v>0.4287</v>
      </c>
      <c r="G146" s="16">
        <f>[1]引入估值!G146</f>
        <v>2.65</v>
      </c>
      <c r="H146" s="16">
        <f>[1]引入估值!H146</f>
        <v>0.4058</v>
      </c>
      <c r="I146" s="16">
        <f>[1]引入估值!I146</f>
        <v>0.0199</v>
      </c>
      <c r="J146" s="16">
        <f>[1]引入估值!J146</f>
        <v>0.1694</v>
      </c>
      <c r="K146" s="16" t="str">
        <f>[1]引入估值!K146</f>
        <v>-</v>
      </c>
      <c r="L146" s="16">
        <f>[1]引入估值!L146</f>
        <v>1.74</v>
      </c>
      <c r="M146" s="16" t="str">
        <f>[1]引入估值!M146</f>
        <v>-</v>
      </c>
      <c r="N146" s="16" t="str">
        <f>[1]引入估值!N146</f>
        <v>-</v>
      </c>
      <c r="O146" s="16">
        <f>[1]引入估值!O146</f>
        <v>2</v>
      </c>
      <c r="P146" s="29">
        <f>[1]引入估值!P146</f>
        <v>2012.11</v>
      </c>
    </row>
    <row r="147" spans="1:16">
      <c r="A147" s="13" t="str">
        <f>IF(RIGHT([1]引入估值!A147,1)&gt;0,TEXT([1]引入估值!A147,"000000"))</f>
        <v>SP500</v>
      </c>
      <c r="B147" s="14" t="str">
        <f>[1]引入估值!B147</f>
        <v>标普500</v>
      </c>
      <c r="C147" s="14">
        <f>[1]引入估值!C147</f>
        <v>3852</v>
      </c>
      <c r="D147" s="14">
        <f>[1]引入估值!D147</f>
        <v>0.0075</v>
      </c>
      <c r="E147" s="14">
        <f>[1]引入估值!E147</f>
        <v>20.13</v>
      </c>
      <c r="F147" s="14">
        <f>[1]引入估值!F147</f>
        <v>0.4314</v>
      </c>
      <c r="G147" s="14">
        <f>[1]引入估值!G147</f>
        <v>3.76</v>
      </c>
      <c r="H147" s="14">
        <f>[1]引入估值!H147</f>
        <v>0.8342</v>
      </c>
      <c r="I147" s="14">
        <f>[1]引入估值!I147</f>
        <v>0.0171</v>
      </c>
      <c r="J147" s="14">
        <f>[1]引入估值!J147</f>
        <v>0.1867</v>
      </c>
      <c r="K147" s="14" t="str">
        <f>[1]引入估值!K147</f>
        <v>-</v>
      </c>
      <c r="L147" s="14">
        <f>[1]引入估值!L147</f>
        <v>1.32</v>
      </c>
      <c r="M147" s="14" t="str">
        <f>[1]引入估值!M147</f>
        <v>-</v>
      </c>
      <c r="N147" s="14" t="str">
        <f>[1]引入估值!N147</f>
        <v>-</v>
      </c>
      <c r="O147" s="14">
        <f>[1]引入估值!O147</f>
        <v>11</v>
      </c>
      <c r="P147" s="28">
        <f>[1]引入估值!P147</f>
        <v>2011.04</v>
      </c>
    </row>
    <row r="148" spans="1:16">
      <c r="A148" s="15" t="str">
        <f>IF(RIGHT([1]引入估值!A148,1)&gt;0,TEXT([1]引入估值!A148,"000000"))</f>
        <v>399966</v>
      </c>
      <c r="B148" s="16" t="str">
        <f>[1]引入估值!B148</f>
        <v>800非银</v>
      </c>
      <c r="C148" s="16">
        <f>[1]引入估值!C148</f>
        <v>4846</v>
      </c>
      <c r="D148" s="16">
        <f>[1]引入估值!D148</f>
        <v>0.0007</v>
      </c>
      <c r="E148" s="16">
        <f>[1]引入估值!E148</f>
        <v>15.65</v>
      </c>
      <c r="F148" s="16">
        <f>[1]引入估值!F148</f>
        <v>0.4329</v>
      </c>
      <c r="G148" s="16">
        <f>[1]引入估值!G148</f>
        <v>1.27</v>
      </c>
      <c r="H148" s="16">
        <f>[1]引入估值!H148</f>
        <v>0.0733</v>
      </c>
      <c r="I148" s="16">
        <f>[1]引入估值!I148</f>
        <v>0.0261</v>
      </c>
      <c r="J148" s="16">
        <f>[1]引入估值!J148</f>
        <v>0.0811</v>
      </c>
      <c r="K148" s="16">
        <f>[1]引入估值!K148</f>
        <v>-0.064</v>
      </c>
      <c r="L148" s="16">
        <f>[1]引入估值!L148</f>
        <v>0</v>
      </c>
      <c r="M148" s="16">
        <f>[1]引入估值!M148</f>
        <v>0.0264</v>
      </c>
      <c r="N148" s="16">
        <f>[1]引入估值!N148</f>
        <v>810</v>
      </c>
      <c r="O148" s="16">
        <f>[1]引入估值!O148</f>
        <v>4</v>
      </c>
      <c r="P148" s="29">
        <f>[1]引入估值!P148</f>
        <v>2014.04</v>
      </c>
    </row>
    <row r="149" spans="1:16">
      <c r="A149" s="13" t="str">
        <f>IF(RIGHT([1]引入估值!A149,1)&gt;0,TEXT([1]引入估值!A149,"000000"))</f>
        <v>931375</v>
      </c>
      <c r="B149" s="14" t="str">
        <f>[1]引入估值!B149</f>
        <v>300质量低波</v>
      </c>
      <c r="C149" s="14">
        <f>[1]引入估值!C149</f>
        <v>14365</v>
      </c>
      <c r="D149" s="14">
        <f>[1]引入估值!D149</f>
        <v>0.0017</v>
      </c>
      <c r="E149" s="14">
        <f>[1]引入估值!E149</f>
        <v>8.12</v>
      </c>
      <c r="F149" s="14">
        <f>[1]引入估值!F149</f>
        <v>0.4346</v>
      </c>
      <c r="G149" s="14">
        <f>[1]引入估值!G149</f>
        <v>1.05</v>
      </c>
      <c r="H149" s="14">
        <f>[1]引入估值!H149</f>
        <v>0.6777</v>
      </c>
      <c r="I149" s="14">
        <f>[1]引入估值!I149</f>
        <v>0.0371</v>
      </c>
      <c r="J149" s="14">
        <f>[1]引入估值!J149</f>
        <v>0.1299</v>
      </c>
      <c r="K149" s="14">
        <f>[1]引入估值!K149</f>
        <v>1.4462</v>
      </c>
      <c r="L149" s="14">
        <f>[1]引入估值!L149</f>
        <v>0</v>
      </c>
      <c r="M149" s="14">
        <f>[1]引入估值!M149</f>
        <v>0.0476</v>
      </c>
      <c r="N149" s="14">
        <f>[1]引入估值!N149</f>
        <v>2086</v>
      </c>
      <c r="O149" s="14">
        <f>[1]引入估值!O149</f>
        <v>2</v>
      </c>
      <c r="P149" s="28">
        <f>[1]引入估值!P149</f>
        <v>2019.11</v>
      </c>
    </row>
    <row r="150" spans="1:16">
      <c r="A150" s="15" t="str">
        <f>IF(RIGHT([1]引入估值!A150,1)&gt;0,TEXT([1]引入估值!A150,"000000"))</f>
        <v>000812</v>
      </c>
      <c r="B150" s="16" t="str">
        <f>[1]引入估值!B150</f>
        <v>细分机械</v>
      </c>
      <c r="C150" s="16">
        <f>[1]引入估值!C150</f>
        <v>7960</v>
      </c>
      <c r="D150" s="16">
        <f>[1]引入估值!D150</f>
        <v>0.0264</v>
      </c>
      <c r="E150" s="16">
        <f>[1]引入估值!E150</f>
        <v>26</v>
      </c>
      <c r="F150" s="16">
        <f>[1]引入估值!F150</f>
        <v>0.4366</v>
      </c>
      <c r="G150" s="16">
        <f>[1]引入估值!G150</f>
        <v>3.41</v>
      </c>
      <c r="H150" s="16">
        <f>[1]引入估值!H150</f>
        <v>0.8077</v>
      </c>
      <c r="I150" s="16">
        <f>[1]引入估值!I150</f>
        <v>0.0084</v>
      </c>
      <c r="J150" s="16">
        <f>[1]引入估值!J150</f>
        <v>0.131</v>
      </c>
      <c r="K150" s="16">
        <f>[1]引入估值!K150</f>
        <v>0.3199</v>
      </c>
      <c r="L150" s="16">
        <f>[1]引入估值!L150</f>
        <v>0.67</v>
      </c>
      <c r="M150" s="16">
        <f>[1]引入估值!M150</f>
        <v>0.0706</v>
      </c>
      <c r="N150" s="16">
        <f>[1]引入估值!N150</f>
        <v>889</v>
      </c>
      <c r="O150" s="16">
        <f>[1]引入估值!O150</f>
        <v>4</v>
      </c>
      <c r="P150" s="29">
        <f>[1]引入估值!P150</f>
        <v>2012.04</v>
      </c>
    </row>
    <row r="151" spans="1:16">
      <c r="A151" s="13" t="str">
        <f>IF(RIGHT([1]引入估值!A151,1)&gt;0,TEXT([1]引入估值!A151,"000000"))</f>
        <v>931139</v>
      </c>
      <c r="B151" s="14" t="str">
        <f>[1]引入估值!B151</f>
        <v>消费50</v>
      </c>
      <c r="C151" s="14">
        <f>[1]引入估值!C151</f>
        <v>19336</v>
      </c>
      <c r="D151" s="14">
        <f>[1]引入估值!D151</f>
        <v>-0.0005</v>
      </c>
      <c r="E151" s="14">
        <f>[1]引入估值!E151</f>
        <v>27.77</v>
      </c>
      <c r="F151" s="14">
        <f>[1]引入估值!F151</f>
        <v>0.4416</v>
      </c>
      <c r="G151" s="14">
        <f>[1]引入估值!G151</f>
        <v>5.98</v>
      </c>
      <c r="H151" s="14">
        <f>[1]引入估值!H151</f>
        <v>0.4881</v>
      </c>
      <c r="I151" s="14">
        <f>[1]引入估值!I151</f>
        <v>0.0228</v>
      </c>
      <c r="J151" s="14">
        <f>[1]引入估值!J151</f>
        <v>0.2153</v>
      </c>
      <c r="K151" s="14">
        <f>[1]引入估值!K151</f>
        <v>-0.0119</v>
      </c>
      <c r="L151" s="14">
        <f>[1]引入估值!L151</f>
        <v>0</v>
      </c>
      <c r="M151" s="14">
        <f>[1]引入估值!M151</f>
        <v>0.0678</v>
      </c>
      <c r="N151" s="14">
        <f>[1]引入估值!N151</f>
        <v>1117</v>
      </c>
      <c r="O151" s="14">
        <f>[1]引入估值!O151</f>
        <v>6</v>
      </c>
      <c r="P151" s="28">
        <f>[1]引入估值!P151</f>
        <v>2019.03</v>
      </c>
    </row>
    <row r="152" spans="1:16">
      <c r="A152" s="15" t="str">
        <f>IF(RIGHT([1]引入估值!A152,1)&gt;0,TEXT([1]引入估值!A152,"000000"))</f>
        <v>950096</v>
      </c>
      <c r="B152" s="16" t="str">
        <f>[1]引入估值!B152</f>
        <v>上海国企</v>
      </c>
      <c r="C152" s="16">
        <f>[1]引入估值!C152</f>
        <v>1222</v>
      </c>
      <c r="D152" s="16">
        <f>[1]引入估值!D152</f>
        <v>-0.0072</v>
      </c>
      <c r="E152" s="16">
        <f>[1]引入估值!E152</f>
        <v>11.57</v>
      </c>
      <c r="F152" s="16">
        <f>[1]引入估值!F152</f>
        <v>0.4505</v>
      </c>
      <c r="G152" s="16">
        <f>[1]引入估值!G152</f>
        <v>0.79</v>
      </c>
      <c r="H152" s="16">
        <f>[1]引入估值!H152</f>
        <v>0.0359</v>
      </c>
      <c r="I152" s="16">
        <f>[1]引入估值!I152</f>
        <v>0.0331</v>
      </c>
      <c r="J152" s="16">
        <f>[1]引入估值!J152</f>
        <v>0.0685</v>
      </c>
      <c r="K152" s="16">
        <f>[1]引入估值!K152</f>
        <v>-0.2198</v>
      </c>
      <c r="L152" s="16">
        <f>[1]引入估值!L152</f>
        <v>0</v>
      </c>
      <c r="M152" s="16">
        <f>[1]引入估值!M152</f>
        <v>0.0222</v>
      </c>
      <c r="N152" s="16">
        <f>[1]引入估值!N152</f>
        <v>251</v>
      </c>
      <c r="O152" s="16">
        <f>[1]引入估值!O152</f>
        <v>2</v>
      </c>
      <c r="P152" s="29">
        <f>[1]引入估值!P152</f>
        <v>2016.12</v>
      </c>
    </row>
    <row r="153" spans="1:16">
      <c r="A153" s="13" t="str">
        <f>IF(RIGHT([1]引入估值!A153,1)&gt;0,TEXT([1]引入估值!A153,"000000"))</f>
        <v>000170</v>
      </c>
      <c r="B153" s="14" t="str">
        <f>[1]引入估值!B153</f>
        <v>50AH优选</v>
      </c>
      <c r="C153" s="14">
        <f>[1]引入估值!C153</f>
        <v>5204</v>
      </c>
      <c r="D153" s="14">
        <f>[1]引入估值!D153</f>
        <v>0.0055</v>
      </c>
      <c r="E153" s="14">
        <f>[1]引入估值!E153</f>
        <v>9.05</v>
      </c>
      <c r="F153" s="14">
        <f>[1]引入估值!F153</f>
        <v>0.4512</v>
      </c>
      <c r="G153" s="14">
        <f>[1]引入估值!G153</f>
        <v>1.2</v>
      </c>
      <c r="H153" s="14">
        <f>[1]引入估值!H153</f>
        <v>0.758</v>
      </c>
      <c r="I153" s="14">
        <f>[1]引入估值!I153</f>
        <v>0.032</v>
      </c>
      <c r="J153" s="14">
        <f>[1]引入估值!J153</f>
        <v>0.1325</v>
      </c>
      <c r="K153" s="14" t="str">
        <f>[1]引入估值!K153</f>
        <v>-</v>
      </c>
      <c r="L153" s="14">
        <f>[1]引入估值!L153</f>
        <v>1.15</v>
      </c>
      <c r="M153" s="14" t="str">
        <f>[1]引入估值!M153</f>
        <v>-</v>
      </c>
      <c r="N153" s="14" t="str">
        <f>[1]引入估值!N153</f>
        <v>-</v>
      </c>
      <c r="O153" s="14">
        <f>[1]引入估值!O153</f>
        <v>3</v>
      </c>
      <c r="P153" s="28">
        <f>[1]引入估值!P153</f>
        <v>2017.01</v>
      </c>
    </row>
    <row r="154" spans="1:16">
      <c r="A154" s="15" t="str">
        <f>IF(RIGHT([1]引入估值!A154,1)&gt;0,TEXT([1]引入估值!A154,"000000"))</f>
        <v>H30533</v>
      </c>
      <c r="B154" s="16" t="str">
        <f>[1]引入估值!B154</f>
        <v>中国互联50</v>
      </c>
      <c r="C154" s="16">
        <f>[1]引入估值!C154</f>
        <v>7199</v>
      </c>
      <c r="D154" s="16">
        <f>[1]引入估值!D154</f>
        <v>0.0014</v>
      </c>
      <c r="E154" s="16">
        <f>[1]引入估值!E154</f>
        <v>44.82</v>
      </c>
      <c r="F154" s="16">
        <f>[1]引入估值!F154</f>
        <v>0.4572</v>
      </c>
      <c r="G154" s="16">
        <f>[1]引入估值!G154</f>
        <v>2.95</v>
      </c>
      <c r="H154" s="16">
        <f>[1]引入估值!H154</f>
        <v>0.1077</v>
      </c>
      <c r="I154" s="16">
        <f>[1]引入估值!I154</f>
        <v>0.0041</v>
      </c>
      <c r="J154" s="16">
        <f>[1]引入估值!J154</f>
        <v>0.0658</v>
      </c>
      <c r="K154" s="16" t="str">
        <f>[1]引入估值!K154</f>
        <v>-</v>
      </c>
      <c r="L154" s="16">
        <f>[1]引入估值!L154</f>
        <v>0</v>
      </c>
      <c r="M154" s="16" t="str">
        <f>[1]引入估值!M154</f>
        <v>-</v>
      </c>
      <c r="N154" s="16" t="str">
        <f>[1]引入估值!N154</f>
        <v>-</v>
      </c>
      <c r="O154" s="16">
        <f>[1]引入估值!O154</f>
        <v>4</v>
      </c>
      <c r="P154" s="29">
        <f>[1]引入估值!P154</f>
        <v>2014.12</v>
      </c>
    </row>
    <row r="155" spans="1:16">
      <c r="A155" s="13" t="str">
        <f>IF(RIGHT([1]引入估值!A155,1)&gt;0,TEXT([1]引入估值!A155,"000000"))</f>
        <v>H30089</v>
      </c>
      <c r="B155" s="14" t="str">
        <f>[1]引入估值!B155</f>
        <v>红利潜力</v>
      </c>
      <c r="C155" s="14">
        <f>[1]引入估值!C155</f>
        <v>9941</v>
      </c>
      <c r="D155" s="14">
        <f>[1]引入估值!D155</f>
        <v>0.0032</v>
      </c>
      <c r="E155" s="14">
        <f>[1]引入估值!E155</f>
        <v>16.77</v>
      </c>
      <c r="F155" s="14">
        <f>[1]引入估值!F155</f>
        <v>0.4575</v>
      </c>
      <c r="G155" s="14">
        <f>[1]引入估值!G155</f>
        <v>2.94</v>
      </c>
      <c r="H155" s="14">
        <f>[1]引入估值!H155</f>
        <v>0.8857</v>
      </c>
      <c r="I155" s="14">
        <f>[1]引入估值!I155</f>
        <v>0.0315</v>
      </c>
      <c r="J155" s="14">
        <f>[1]引入估值!J155</f>
        <v>0.1753</v>
      </c>
      <c r="K155" s="14">
        <f>[1]引入估值!K155</f>
        <v>0.0945</v>
      </c>
      <c r="L155" s="14">
        <f>[1]引入估值!L155</f>
        <v>5</v>
      </c>
      <c r="M155" s="14">
        <f>[1]引入估值!M155</f>
        <v>0.0665</v>
      </c>
      <c r="N155" s="14">
        <f>[1]引入估值!N155</f>
        <v>1871</v>
      </c>
      <c r="O155" s="14">
        <f>[1]引入估值!O155</f>
        <v>4</v>
      </c>
      <c r="P155" s="28">
        <f>[1]引入估值!P155</f>
        <v>2013.07</v>
      </c>
    </row>
    <row r="156" spans="1:16">
      <c r="A156" s="15" t="str">
        <f>IF(RIGHT([1]引入估值!A156,1)&gt;0,TEXT([1]引入估值!A156,"000000"))</f>
        <v>399106</v>
      </c>
      <c r="B156" s="16" t="str">
        <f>[1]引入估值!B156</f>
        <v>深证综</v>
      </c>
      <c r="C156" s="16">
        <f>[1]引入估值!C156</f>
        <v>2040</v>
      </c>
      <c r="D156" s="16">
        <f>[1]引入估值!D156</f>
        <v>0.0017</v>
      </c>
      <c r="E156" s="16">
        <f>[1]引入估值!E156</f>
        <v>33.62</v>
      </c>
      <c r="F156" s="16">
        <f>[1]引入估值!F156</f>
        <v>0.4602</v>
      </c>
      <c r="G156" s="16">
        <f>[1]引入估值!G156</f>
        <v>2.48</v>
      </c>
      <c r="H156" s="16">
        <f>[1]引入估值!H156</f>
        <v>0.2457</v>
      </c>
      <c r="I156" s="16">
        <f>[1]引入估值!I156</f>
        <v>0.012</v>
      </c>
      <c r="J156" s="16">
        <f>[1]引入估值!J156</f>
        <v>0.0755</v>
      </c>
      <c r="K156" s="16">
        <f>[1]引入估值!K156</f>
        <v>-0.1615</v>
      </c>
      <c r="L156" s="16">
        <f>[1]引入估值!L156</f>
        <v>0</v>
      </c>
      <c r="M156" s="16">
        <f>[1]引入估值!M156</f>
        <v>0.0317</v>
      </c>
      <c r="N156" s="16">
        <f>[1]引入估值!N156</f>
        <v>103</v>
      </c>
      <c r="O156" s="16">
        <f>[1]引入估值!O156</f>
        <v>0</v>
      </c>
      <c r="P156" s="29">
        <f>[1]引入估值!P156</f>
        <v>2000.05</v>
      </c>
    </row>
    <row r="157" spans="1:16">
      <c r="A157" s="13" t="str">
        <f>IF(RIGHT([1]引入估值!A157,1)&gt;0,TEXT([1]引入估值!A157,"000000"))</f>
        <v>930997</v>
      </c>
      <c r="B157" s="14" t="str">
        <f>[1]引入估值!B157</f>
        <v>中证新能源车</v>
      </c>
      <c r="C157" s="14">
        <f>[1]引入估值!C157</f>
        <v>2882</v>
      </c>
      <c r="D157" s="14">
        <f>[1]引入估值!D157</f>
        <v>0.0171</v>
      </c>
      <c r="E157" s="14">
        <f>[1]引入估值!E157</f>
        <v>28.73</v>
      </c>
      <c r="F157" s="14">
        <f>[1]引入估值!F157</f>
        <v>0.4639</v>
      </c>
      <c r="G157" s="14">
        <f>[1]引入估值!G157</f>
        <v>5.14</v>
      </c>
      <c r="H157" s="14">
        <f>[1]引入估值!H157</f>
        <v>0.597</v>
      </c>
      <c r="I157" s="14">
        <f>[1]引入估值!I157</f>
        <v>0.0036</v>
      </c>
      <c r="J157" s="14">
        <f>[1]引入估值!J157</f>
        <v>0.1789</v>
      </c>
      <c r="K157" s="14">
        <f>[1]引入估值!K157</f>
        <v>1.4078</v>
      </c>
      <c r="L157" s="14">
        <f>[1]引入估值!L157</f>
        <v>0.13</v>
      </c>
      <c r="M157" s="14">
        <f>[1]引入估值!M157</f>
        <v>0.0621</v>
      </c>
      <c r="N157" s="14">
        <f>[1]引入估值!N157</f>
        <v>418</v>
      </c>
      <c r="O157" s="14">
        <f>[1]引入估值!O157</f>
        <v>8</v>
      </c>
      <c r="P157" s="28">
        <f>[1]引入估值!P157</f>
        <v>2017.07</v>
      </c>
    </row>
    <row r="158" spans="1:16">
      <c r="A158" s="15" t="str">
        <f>IF(RIGHT([1]引入估值!A158,1)&gt;0,TEXT([1]引入估值!A158,"000000"))</f>
        <v>H30007</v>
      </c>
      <c r="B158" s="16" t="str">
        <f>[1]引入估值!B158</f>
        <v>芯片产业</v>
      </c>
      <c r="C158" s="16">
        <f>[1]引入估值!C158</f>
        <v>1814</v>
      </c>
      <c r="D158" s="16">
        <f>[1]引入估值!D158</f>
        <v>-0.0027</v>
      </c>
      <c r="E158" s="16">
        <f>[1]引入估值!E158</f>
        <v>39.59</v>
      </c>
      <c r="F158" s="16">
        <f>[1]引入估值!F158</f>
        <v>0.4692</v>
      </c>
      <c r="G158" s="16">
        <f>[1]引入估值!G158</f>
        <v>4.11</v>
      </c>
      <c r="H158" s="16">
        <f>[1]引入估值!H158</f>
        <v>0.1688</v>
      </c>
      <c r="I158" s="16">
        <f>[1]引入估值!I158</f>
        <v>0.0034</v>
      </c>
      <c r="J158" s="16">
        <f>[1]引入估值!J158</f>
        <v>0.1039</v>
      </c>
      <c r="K158" s="16">
        <f>[1]引入估值!K158</f>
        <v>0.3901</v>
      </c>
      <c r="L158" s="16">
        <f>[1]引入估值!L158</f>
        <v>1.68</v>
      </c>
      <c r="M158" s="16">
        <f>[1]引入估值!M158</f>
        <v>0.0248</v>
      </c>
      <c r="N158" s="16">
        <f>[1]引入估值!N158</f>
        <v>319</v>
      </c>
      <c r="O158" s="16">
        <f>[1]引入估值!O158</f>
        <v>15</v>
      </c>
      <c r="P158" s="29">
        <f>[1]引入估值!P158</f>
        <v>2016.01</v>
      </c>
    </row>
    <row r="159" spans="1:16">
      <c r="A159" s="13" t="str">
        <f>IF(RIGHT([1]引入估值!A159,1)&gt;0,TEXT([1]引入估值!A159,"000000"))</f>
        <v>HKHSCAIT</v>
      </c>
      <c r="B159" s="14" t="str">
        <f>[1]引入估值!B159</f>
        <v>恒生A股龙头</v>
      </c>
      <c r="C159" s="14">
        <f>[1]引入估值!C159</f>
        <v>4707</v>
      </c>
      <c r="D159" s="14">
        <f>[1]引入估值!D159</f>
        <v>0.0036</v>
      </c>
      <c r="E159" s="14">
        <f>[1]引入估值!E159</f>
        <v>9.24</v>
      </c>
      <c r="F159" s="14">
        <f>[1]引入估值!F159</f>
        <v>0.4805</v>
      </c>
      <c r="G159" s="14">
        <f>[1]引入估值!G159</f>
        <v>1.08</v>
      </c>
      <c r="H159" s="14">
        <f>[1]引入估值!H159</f>
        <v>0.3557</v>
      </c>
      <c r="I159" s="14">
        <f>[1]引入估值!I159</f>
        <v>0.0391</v>
      </c>
      <c r="J159" s="14">
        <f>[1]引入估值!J159</f>
        <v>0.1163</v>
      </c>
      <c r="K159" s="14">
        <f>[1]引入估值!K159</f>
        <v>0.0315</v>
      </c>
      <c r="L159" s="14">
        <f>[1]引入估值!L159</f>
        <v>0.41</v>
      </c>
      <c r="M159" s="14">
        <f>[1]引入估值!M159</f>
        <v>0.0503</v>
      </c>
      <c r="N159" s="14">
        <f>[1]引入估值!N159</f>
        <v>3050</v>
      </c>
      <c r="O159" s="14">
        <f>[1]引入估值!O159</f>
        <v>2</v>
      </c>
      <c r="P159" s="28">
        <f>[1]引入估值!P159</f>
        <v>2009.09</v>
      </c>
    </row>
    <row r="160" spans="1:16">
      <c r="A160" s="15" t="str">
        <f>IF(RIGHT([1]引入估值!A160,1)&gt;0,TEXT([1]引入估值!A160,"000000"))</f>
        <v>399303</v>
      </c>
      <c r="B160" s="16" t="str">
        <f>[1]引入估值!B160</f>
        <v>国证2000</v>
      </c>
      <c r="C160" s="16">
        <f>[1]引入估值!C160</f>
        <v>7956</v>
      </c>
      <c r="D160" s="16">
        <f>[1]引入估值!D160</f>
        <v>0.0002</v>
      </c>
      <c r="E160" s="16">
        <f>[1]引入估值!E160</f>
        <v>42.6</v>
      </c>
      <c r="F160" s="16">
        <f>[1]引入估值!F160</f>
        <v>0.4817</v>
      </c>
      <c r="G160" s="16">
        <f>[1]引入估值!G160</f>
        <v>2.18</v>
      </c>
      <c r="H160" s="16">
        <f>[1]引入估值!H160</f>
        <v>0.2477</v>
      </c>
      <c r="I160" s="16">
        <f>[1]引入估值!I160</f>
        <v>0.0109</v>
      </c>
      <c r="J160" s="16">
        <f>[1]引入估值!J160</f>
        <v>0.0544</v>
      </c>
      <c r="K160" s="16">
        <f>[1]引入估值!K160</f>
        <v>-0.1348</v>
      </c>
      <c r="L160" s="16">
        <f>[1]引入估值!L160</f>
        <v>0</v>
      </c>
      <c r="M160" s="16">
        <f>[1]引入估值!M160</f>
        <v>0.006</v>
      </c>
      <c r="N160" s="16">
        <f>[1]引入估值!N160</f>
        <v>58</v>
      </c>
      <c r="O160" s="16">
        <f>[1]引入估值!O160</f>
        <v>5</v>
      </c>
      <c r="P160" s="29">
        <f>[1]引入估值!P160</f>
        <v>2014.03</v>
      </c>
    </row>
    <row r="161" spans="1:16">
      <c r="A161" s="13" t="str">
        <f>IF(RIGHT([1]引入估值!A161,1)&gt;0,TEXT([1]引入估值!A161,"000000"))</f>
        <v>133333</v>
      </c>
      <c r="B161" s="14" t="str">
        <f>[1]引入估值!B161</f>
        <v>MSCI中国A股</v>
      </c>
      <c r="C161" s="14">
        <f>[1]引入估值!C161</f>
        <v>3492</v>
      </c>
      <c r="D161" s="14">
        <f>[1]引入估值!D161</f>
        <v>0.0032</v>
      </c>
      <c r="E161" s="14">
        <f>[1]引入估值!E161</f>
        <v>13.36</v>
      </c>
      <c r="F161" s="14">
        <f>[1]引入估值!F161</f>
        <v>0.4891</v>
      </c>
      <c r="G161" s="14">
        <f>[1]引入估值!G161</f>
        <v>1.37</v>
      </c>
      <c r="H161" s="14">
        <f>[1]引入估值!H161</f>
        <v>0.1589</v>
      </c>
      <c r="I161" s="14">
        <f>[1]引入估值!I161</f>
        <v>0.0244</v>
      </c>
      <c r="J161" s="14">
        <f>[1]引入估值!J161</f>
        <v>0.1031</v>
      </c>
      <c r="K161" s="14">
        <f>[1]引入估值!K161</f>
        <v>0.0342</v>
      </c>
      <c r="L161" s="14">
        <f>[1]引入估值!L161</f>
        <v>1.46</v>
      </c>
      <c r="M161" s="14">
        <f>[1]引入估值!M161</f>
        <v>0.0409</v>
      </c>
      <c r="N161" s="14">
        <f>[1]引入估值!N161</f>
        <v>592</v>
      </c>
      <c r="O161" s="14">
        <f>[1]引入估值!O161</f>
        <v>16</v>
      </c>
      <c r="P161" s="28">
        <f>[1]引入估值!P161</f>
        <v>2011.03</v>
      </c>
    </row>
    <row r="162" spans="1:16">
      <c r="A162" s="15" t="str">
        <f>IF(RIGHT([1]引入估值!A162,1)&gt;0,TEXT([1]引入估值!A162,"000000"))</f>
        <v>931068</v>
      </c>
      <c r="B162" s="16" t="str">
        <f>[1]引入估值!B162</f>
        <v>消费龙头</v>
      </c>
      <c r="C162" s="16">
        <f>[1]引入估值!C162</f>
        <v>15400</v>
      </c>
      <c r="D162" s="16">
        <f>[1]引入估值!D162</f>
        <v>0</v>
      </c>
      <c r="E162" s="16">
        <f>[1]引入估值!E162</f>
        <v>27.49</v>
      </c>
      <c r="F162" s="16">
        <f>[1]引入估值!F162</f>
        <v>0.5</v>
      </c>
      <c r="G162" s="16">
        <f>[1]引入估值!G162</f>
        <v>5.26</v>
      </c>
      <c r="H162" s="16">
        <f>[1]引入估值!H162</f>
        <v>0.4631</v>
      </c>
      <c r="I162" s="16">
        <f>[1]引入估值!I162</f>
        <v>0.0214</v>
      </c>
      <c r="J162" s="16">
        <f>[1]引入估值!J162</f>
        <v>0.1912</v>
      </c>
      <c r="K162" s="16">
        <f>[1]引入估值!K162</f>
        <v>-0.0934</v>
      </c>
      <c r="L162" s="16">
        <f>[1]引入估值!L162</f>
        <v>0</v>
      </c>
      <c r="M162" s="16">
        <f>[1]引入估值!M162</f>
        <v>0.0696</v>
      </c>
      <c r="N162" s="16">
        <f>[1]引入估值!N162</f>
        <v>1162</v>
      </c>
      <c r="O162" s="16">
        <f>[1]引入估值!O162</f>
        <v>6</v>
      </c>
      <c r="P162" s="29">
        <f>[1]引入估值!P162</f>
        <v>2018.11</v>
      </c>
    </row>
    <row r="163" spans="1:16">
      <c r="A163" s="13" t="str">
        <f>IF(RIGHT([1]引入估值!A163,1)&gt;0,TEXT([1]引入估值!A163,"000000"))</f>
        <v>931582</v>
      </c>
      <c r="B163" s="14" t="str">
        <f>[1]引入估值!B163</f>
        <v>数字经济</v>
      </c>
      <c r="C163" s="14">
        <f>[1]引入估值!C163</f>
        <v>1052</v>
      </c>
      <c r="D163" s="14">
        <f>[1]引入估值!D163</f>
        <v>-0.0024</v>
      </c>
      <c r="E163" s="14">
        <f>[1]引入估值!E163</f>
        <v>44</v>
      </c>
      <c r="F163" s="14">
        <f>[1]引入估值!F163</f>
        <v>0.5</v>
      </c>
      <c r="G163" s="14">
        <f>[1]引入估值!G163</f>
        <v>5.66</v>
      </c>
      <c r="H163" s="14">
        <f>[1]引入估值!H163</f>
        <v>0.4354</v>
      </c>
      <c r="I163" s="14">
        <f>[1]引入估值!I163</f>
        <v>0.0066</v>
      </c>
      <c r="J163" s="14">
        <f>[1]引入估值!J163</f>
        <v>0.1287</v>
      </c>
      <c r="K163" s="14">
        <f>[1]引入估值!K163</f>
        <v>-0.5617</v>
      </c>
      <c r="L163" s="14">
        <f>[1]引入估值!L163</f>
        <v>5</v>
      </c>
      <c r="M163" s="14">
        <f>[1]引入估值!M163</f>
        <v>0.0521</v>
      </c>
      <c r="N163" s="14">
        <f>[1]引入估值!N163</f>
        <v>548</v>
      </c>
      <c r="O163" s="14">
        <f>[1]引入估值!O163</f>
        <v>6</v>
      </c>
      <c r="P163" s="28">
        <f>[1]引入估值!P163</f>
        <v>2020.11</v>
      </c>
    </row>
    <row r="164" spans="1:16">
      <c r="A164" s="15" t="str">
        <f>IF(RIGHT([1]引入估值!A164,1)&gt;0,TEXT([1]引入估值!A164,"000000"))</f>
        <v>H11136</v>
      </c>
      <c r="B164" s="16" t="str">
        <f>[1]引入估值!B164</f>
        <v>中国互联</v>
      </c>
      <c r="C164" s="16">
        <f>[1]引入估值!C164</f>
        <v>4707</v>
      </c>
      <c r="D164" s="16">
        <f>[1]引入估值!D164</f>
        <v>-0.0058</v>
      </c>
      <c r="E164" s="16">
        <f>[1]引入估值!E164</f>
        <v>44.03</v>
      </c>
      <c r="F164" s="16">
        <f>[1]引入估值!F164</f>
        <v>0.5002</v>
      </c>
      <c r="G164" s="16">
        <f>[1]引入估值!G164</f>
        <v>3</v>
      </c>
      <c r="H164" s="16">
        <f>[1]引入估值!H164</f>
        <v>0.0788</v>
      </c>
      <c r="I164" s="16">
        <f>[1]引入估值!I164</f>
        <v>0.0042</v>
      </c>
      <c r="J164" s="16">
        <f>[1]引入估值!J164</f>
        <v>0.0681</v>
      </c>
      <c r="K164" s="16" t="str">
        <f>[1]引入估值!K164</f>
        <v>-</v>
      </c>
      <c r="L164" s="16">
        <f>[1]引入估值!L164</f>
        <v>0</v>
      </c>
      <c r="M164" s="16" t="str">
        <f>[1]引入估值!M164</f>
        <v>-</v>
      </c>
      <c r="N164" s="16" t="str">
        <f>[1]引入估值!N164</f>
        <v>-</v>
      </c>
      <c r="O164" s="16">
        <f>[1]引入估值!O164</f>
        <v>2</v>
      </c>
      <c r="P164" s="29">
        <f>[1]引入估值!P164</f>
        <v>2011.09</v>
      </c>
    </row>
    <row r="165" spans="1:16">
      <c r="A165" s="13" t="str">
        <f>IF(RIGHT([1]引入估值!A165,1)&gt;0,TEXT([1]引入估值!A165,"000000"))</f>
        <v>H11054</v>
      </c>
      <c r="B165" s="14" t="str">
        <f>[1]引入估值!B165</f>
        <v>装备产业</v>
      </c>
      <c r="C165" s="14">
        <f>[1]引入估值!C165</f>
        <v>2788</v>
      </c>
      <c r="D165" s="14">
        <f>[1]引入估值!D165</f>
        <v>0.0211</v>
      </c>
      <c r="E165" s="14">
        <f>[1]引入估值!E165</f>
        <v>27.28</v>
      </c>
      <c r="F165" s="14">
        <f>[1]引入估值!F165</f>
        <v>0.502</v>
      </c>
      <c r="G165" s="14">
        <f>[1]引入估值!G165</f>
        <v>3.31</v>
      </c>
      <c r="H165" s="14">
        <f>[1]引入估值!H165</f>
        <v>0.782</v>
      </c>
      <c r="I165" s="14">
        <f>[1]引入估值!I165</f>
        <v>0.0083</v>
      </c>
      <c r="J165" s="14">
        <f>[1]引入估值!J165</f>
        <v>0.1215</v>
      </c>
      <c r="K165" s="14">
        <f>[1]引入估值!K165</f>
        <v>0.19</v>
      </c>
      <c r="L165" s="14">
        <f>[1]引入估值!L165</f>
        <v>0.65</v>
      </c>
      <c r="M165" s="14">
        <f>[1]引入估值!M165</f>
        <v>0.0573</v>
      </c>
      <c r="N165" s="14">
        <f>[1]引入估值!N165</f>
        <v>523</v>
      </c>
      <c r="O165" s="14">
        <f>[1]引入估值!O165</f>
        <v>2</v>
      </c>
      <c r="P165" s="28">
        <f>[1]引入估值!P165</f>
        <v>2009.07</v>
      </c>
    </row>
    <row r="166" spans="1:16">
      <c r="A166" s="15" t="str">
        <f>IF(RIGHT([1]引入估值!A166,1)&gt;0,TEXT([1]引入估值!A166,"000000"))</f>
        <v>NDX</v>
      </c>
      <c r="B166" s="16" t="str">
        <f>[1]引入估值!B166</f>
        <v>纳指100</v>
      </c>
      <c r="C166" s="16">
        <f>[1]引入估值!C166</f>
        <v>10914</v>
      </c>
      <c r="D166" s="16">
        <f>[1]引入估值!D166</f>
        <v>0.0048</v>
      </c>
      <c r="E166" s="16">
        <f>[1]引入估值!E166</f>
        <v>24.4</v>
      </c>
      <c r="F166" s="16">
        <f>[1]引入估值!F166</f>
        <v>0.5149</v>
      </c>
      <c r="G166" s="16">
        <f>[1]引入估值!G166</f>
        <v>5.95</v>
      </c>
      <c r="H166" s="16">
        <f>[1]引入估值!H166</f>
        <v>0.7001</v>
      </c>
      <c r="I166" s="16">
        <f>[1]引入估值!I166</f>
        <v>0.009</v>
      </c>
      <c r="J166" s="16">
        <f>[1]引入估值!J166</f>
        <v>0.2437</v>
      </c>
      <c r="K166" s="16" t="str">
        <f>[1]引入估值!K166</f>
        <v>-</v>
      </c>
      <c r="L166" s="16">
        <f>[1]引入估值!L166</f>
        <v>1.21</v>
      </c>
      <c r="M166" s="16" t="str">
        <f>[1]引入估值!M166</f>
        <v>-</v>
      </c>
      <c r="N166" s="16" t="str">
        <f>[1]引入估值!N166</f>
        <v>-</v>
      </c>
      <c r="O166" s="16">
        <f>[1]引入估值!O166</f>
        <v>19</v>
      </c>
      <c r="P166" s="29">
        <f>[1]引入估值!P166</f>
        <v>2012.01</v>
      </c>
    </row>
    <row r="167" spans="1:16">
      <c r="A167" s="13" t="str">
        <f>IF(RIGHT([1]引入估值!A167,1)&gt;0,TEXT([1]引入估值!A167,"000000"))</f>
        <v>399001</v>
      </c>
      <c r="B167" s="14" t="str">
        <f>[1]引入估值!B167</f>
        <v>深证成指</v>
      </c>
      <c r="C167" s="14">
        <f>[1]引入估值!C167</f>
        <v>11367</v>
      </c>
      <c r="D167" s="14">
        <f>[1]引入估值!D167</f>
        <v>0.0032</v>
      </c>
      <c r="E167" s="14">
        <f>[1]引入估值!E167</f>
        <v>25.79</v>
      </c>
      <c r="F167" s="14">
        <f>[1]引入估值!F167</f>
        <v>0.524</v>
      </c>
      <c r="G167" s="14">
        <f>[1]引入估值!G167</f>
        <v>2.55</v>
      </c>
      <c r="H167" s="14">
        <f>[1]引入估值!H167</f>
        <v>0.3325</v>
      </c>
      <c r="I167" s="14">
        <f>[1]引入估值!I167</f>
        <v>0.0138</v>
      </c>
      <c r="J167" s="14">
        <f>[1]引入估值!J167</f>
        <v>0.1011</v>
      </c>
      <c r="K167" s="14">
        <f>[1]引入估值!K167</f>
        <v>-0.0897</v>
      </c>
      <c r="L167" s="14">
        <f>[1]引入估值!L167</f>
        <v>0</v>
      </c>
      <c r="M167" s="14">
        <f>[1]引入估值!M167</f>
        <v>0.045</v>
      </c>
      <c r="N167" s="14">
        <f>[1]引入估值!N167</f>
        <v>376</v>
      </c>
      <c r="O167" s="14">
        <f>[1]引入估值!O167</f>
        <v>9</v>
      </c>
      <c r="P167" s="28">
        <f>[1]引入估值!P167</f>
        <v>2000.05</v>
      </c>
    </row>
    <row r="168" spans="1:16">
      <c r="A168" s="15" t="str">
        <f>IF(RIGHT([1]引入估值!A168,1)&gt;0,TEXT([1]引入估值!A168,"000000"))</f>
        <v>399812</v>
      </c>
      <c r="B168" s="16" t="str">
        <f>[1]引入估值!B168</f>
        <v>养老产业</v>
      </c>
      <c r="C168" s="16">
        <f>[1]引入估值!C168</f>
        <v>6625</v>
      </c>
      <c r="D168" s="16">
        <f>[1]引入估值!D168</f>
        <v>-0.0115</v>
      </c>
      <c r="E168" s="16">
        <f>[1]引入估值!E168</f>
        <v>22.97</v>
      </c>
      <c r="F168" s="16">
        <f>[1]引入估值!F168</f>
        <v>0.5338</v>
      </c>
      <c r="G168" s="16">
        <f>[1]引入估值!G168</f>
        <v>2.39</v>
      </c>
      <c r="H168" s="16">
        <f>[1]引入估值!H168</f>
        <v>0.0715</v>
      </c>
      <c r="I168" s="16">
        <f>[1]引入估值!I168</f>
        <v>0.0177</v>
      </c>
      <c r="J168" s="16">
        <f>[1]引入估值!J168</f>
        <v>0.1039</v>
      </c>
      <c r="K168" s="16">
        <f>[1]引入估值!K168</f>
        <v>-0.2676</v>
      </c>
      <c r="L168" s="16">
        <f>[1]引入估值!L168</f>
        <v>0</v>
      </c>
      <c r="M168" s="16">
        <f>[1]引入估值!M168</f>
        <v>0.05</v>
      </c>
      <c r="N168" s="16">
        <f>[1]引入估值!N168</f>
        <v>610</v>
      </c>
      <c r="O168" s="16">
        <f>[1]引入估值!O168</f>
        <v>3</v>
      </c>
      <c r="P168" s="29">
        <f>[1]引入估值!P168</f>
        <v>2014.06</v>
      </c>
    </row>
    <row r="169" spans="1:16">
      <c r="A169" s="13" t="str">
        <f>IF(RIGHT([1]引入估值!A169,1)&gt;0,TEXT([1]引入估值!A169,"000000"))</f>
        <v>000903</v>
      </c>
      <c r="B169" s="14" t="str">
        <f>[1]引入估值!B169</f>
        <v>中证100</v>
      </c>
      <c r="C169" s="14">
        <f>[1]引入估值!C169</f>
        <v>3859</v>
      </c>
      <c r="D169" s="14">
        <f>[1]引入估值!D169</f>
        <v>0.0038</v>
      </c>
      <c r="E169" s="14">
        <f>[1]引入估值!E169</f>
        <v>12.3</v>
      </c>
      <c r="F169" s="14">
        <f>[1]引入估值!F169</f>
        <v>0.5443</v>
      </c>
      <c r="G169" s="14">
        <f>[1]引入估值!G169</f>
        <v>1.62</v>
      </c>
      <c r="H169" s="14">
        <f>[1]引入估值!H169</f>
        <v>0.5762</v>
      </c>
      <c r="I169" s="14">
        <f>[1]引入估值!I169</f>
        <v>0.0299</v>
      </c>
      <c r="J169" s="14">
        <f>[1]引入估值!J169</f>
        <v>0.1316</v>
      </c>
      <c r="K169" s="14">
        <f>[1]引入估值!K169</f>
        <v>-0.2976</v>
      </c>
      <c r="L169" s="14">
        <f>[1]引入估值!L169</f>
        <v>0</v>
      </c>
      <c r="M169" s="14">
        <f>[1]引入估值!M169</f>
        <v>0.0587</v>
      </c>
      <c r="N169" s="14">
        <f>[1]引入估值!N169</f>
        <v>1942</v>
      </c>
      <c r="O169" s="14">
        <f>[1]引入估值!O169</f>
        <v>30</v>
      </c>
      <c r="P169" s="28">
        <f>[1]引入估值!P169</f>
        <v>2006.05</v>
      </c>
    </row>
    <row r="170" spans="1:16">
      <c r="A170" s="15" t="str">
        <f>IF(RIGHT([1]引入估值!A170,1)&gt;0,TEXT([1]引入估值!A170,"000000"))</f>
        <v>931526</v>
      </c>
      <c r="B170" s="16" t="str">
        <f>[1]引入估值!B170</f>
        <v>核心竞争力50</v>
      </c>
      <c r="C170" s="16">
        <f>[1]引入估值!C170</f>
        <v>1242</v>
      </c>
      <c r="D170" s="16">
        <f>[1]引入估值!D170</f>
        <v>0.0043</v>
      </c>
      <c r="E170" s="16">
        <f>[1]引入估值!E170</f>
        <v>21.28</v>
      </c>
      <c r="F170" s="16">
        <f>[1]引入估值!F170</f>
        <v>0.553</v>
      </c>
      <c r="G170" s="16">
        <f>[1]引入估值!G170</f>
        <v>3.68</v>
      </c>
      <c r="H170" s="16">
        <f>[1]引入估值!H170</f>
        <v>0.433</v>
      </c>
      <c r="I170" s="16">
        <f>[1]引入估值!I170</f>
        <v>0.0185</v>
      </c>
      <c r="J170" s="16">
        <f>[1]引入估值!J170</f>
        <v>0.1731</v>
      </c>
      <c r="K170" s="16">
        <f>[1]引入估值!K170</f>
        <v>-0.208</v>
      </c>
      <c r="L170" s="16">
        <f>[1]引入估值!L170</f>
        <v>0</v>
      </c>
      <c r="M170" s="16">
        <f>[1]引入估值!M170</f>
        <v>0.0624</v>
      </c>
      <c r="N170" s="16">
        <f>[1]引入估值!N170</f>
        <v>771</v>
      </c>
      <c r="O170" s="16">
        <f>[1]引入估值!O170</f>
        <v>2</v>
      </c>
      <c r="P170" s="29">
        <f>[1]引入估值!P170</f>
        <v>2020.08</v>
      </c>
    </row>
    <row r="171" spans="1:16">
      <c r="A171" s="13" t="str">
        <f>IF(RIGHT([1]引入估值!A171,1)&gt;0,TEXT([1]引入估值!A171,"000000"))</f>
        <v>399806</v>
      </c>
      <c r="B171" s="14" t="str">
        <f>[1]引入估值!B171</f>
        <v>环境治理</v>
      </c>
      <c r="C171" s="14">
        <f>[1]引入估值!C171</f>
        <v>1268</v>
      </c>
      <c r="D171" s="14">
        <f>[1]引入估值!D171</f>
        <v>0.002</v>
      </c>
      <c r="E171" s="14">
        <f>[1]引入估值!E171</f>
        <v>23.99</v>
      </c>
      <c r="F171" s="14">
        <f>[1]引入估值!F171</f>
        <v>0.5735</v>
      </c>
      <c r="G171" s="14">
        <f>[1]引入估值!G171</f>
        <v>1.61</v>
      </c>
      <c r="H171" s="14">
        <f>[1]引入估值!H171</f>
        <v>0.395</v>
      </c>
      <c r="I171" s="14">
        <f>[1]引入估值!I171</f>
        <v>0.0106</v>
      </c>
      <c r="J171" s="14">
        <f>[1]引入估值!J171</f>
        <v>0.0671</v>
      </c>
      <c r="K171" s="14">
        <f>[1]引入估值!K171</f>
        <v>0.3484</v>
      </c>
      <c r="L171" s="14">
        <f>[1]引入估值!L171</f>
        <v>1.16</v>
      </c>
      <c r="M171" s="14">
        <f>[1]引入估值!M171</f>
        <v>0.0093</v>
      </c>
      <c r="N171" s="14">
        <f>[1]引入估值!N171</f>
        <v>93</v>
      </c>
      <c r="O171" s="14">
        <f>[1]引入估值!O171</f>
        <v>7</v>
      </c>
      <c r="P171" s="28">
        <f>[1]引入估值!P171</f>
        <v>2014.07</v>
      </c>
    </row>
    <row r="172" spans="1:16">
      <c r="A172" s="15" t="str">
        <f>IF(RIGHT([1]引入估值!A172,1)&gt;0,TEXT([1]引入估值!A172,"000000"))</f>
        <v>399330</v>
      </c>
      <c r="B172" s="16" t="str">
        <f>[1]引入估值!B172</f>
        <v>深证100</v>
      </c>
      <c r="C172" s="16">
        <f>[1]引入估值!C172</f>
        <v>5249</v>
      </c>
      <c r="D172" s="16">
        <f>[1]引入估值!D172</f>
        <v>0.0029</v>
      </c>
      <c r="E172" s="16">
        <f>[1]引入估值!E172</f>
        <v>23.73</v>
      </c>
      <c r="F172" s="16">
        <f>[1]引入估值!F172</f>
        <v>0.5955</v>
      </c>
      <c r="G172" s="16">
        <f>[1]引入估值!G172</f>
        <v>3.06</v>
      </c>
      <c r="H172" s="16">
        <f>[1]引入估值!H172</f>
        <v>0.5537</v>
      </c>
      <c r="I172" s="16">
        <f>[1]引入估值!I172</f>
        <v>0.0136</v>
      </c>
      <c r="J172" s="16">
        <f>[1]引入估值!J172</f>
        <v>0.129</v>
      </c>
      <c r="K172" s="16">
        <f>[1]引入估值!K172</f>
        <v>0.0941</v>
      </c>
      <c r="L172" s="16">
        <f>[1]引入估值!L172</f>
        <v>4.59</v>
      </c>
      <c r="M172" s="16">
        <f>[1]引入估值!M172</f>
        <v>0.0564</v>
      </c>
      <c r="N172" s="16">
        <f>[1]引入估值!N172</f>
        <v>1135</v>
      </c>
      <c r="O172" s="16">
        <f>[1]引入估值!O172</f>
        <v>24</v>
      </c>
      <c r="P172" s="29">
        <f>[1]引入估值!P172</f>
        <v>2006.02</v>
      </c>
    </row>
    <row r="173" spans="1:16">
      <c r="A173" s="13" t="str">
        <f>IF(RIGHT([1]引入估值!A173,1)&gt;0,TEXT([1]引入估值!A173,"000000"))</f>
        <v>930652</v>
      </c>
      <c r="B173" s="14" t="str">
        <f>[1]引入估值!B173</f>
        <v>中证电子</v>
      </c>
      <c r="C173" s="14">
        <f>[1]引入估值!C173</f>
        <v>5411</v>
      </c>
      <c r="D173" s="14">
        <f>[1]引入估值!D173</f>
        <v>-0.0026</v>
      </c>
      <c r="E173" s="14">
        <f>[1]引入估值!E173</f>
        <v>29.49</v>
      </c>
      <c r="F173" s="14">
        <f>[1]引入估值!F173</f>
        <v>0.5987</v>
      </c>
      <c r="G173" s="14">
        <f>[1]引入估值!G173</f>
        <v>3.02</v>
      </c>
      <c r="H173" s="14">
        <f>[1]引入估值!H173</f>
        <v>0.5755</v>
      </c>
      <c r="I173" s="14">
        <f>[1]引入估值!I173</f>
        <v>0.0119</v>
      </c>
      <c r="J173" s="14">
        <f>[1]引入估值!J173</f>
        <v>0.1023</v>
      </c>
      <c r="K173" s="14">
        <f>[1]引入估值!K173</f>
        <v>0.0584</v>
      </c>
      <c r="L173" s="14">
        <f>[1]引入估值!L173</f>
        <v>0</v>
      </c>
      <c r="M173" s="14">
        <f>[1]引入估值!M173</f>
        <v>0.0284</v>
      </c>
      <c r="N173" s="14">
        <f>[1]引入估值!N173</f>
        <v>372</v>
      </c>
      <c r="O173" s="14">
        <f>[1]引入估值!O173</f>
        <v>3</v>
      </c>
      <c r="P173" s="28">
        <f>[1]引入估值!P173</f>
        <v>2015.06</v>
      </c>
    </row>
    <row r="174" spans="1:16">
      <c r="A174" s="15" t="str">
        <f>IF(RIGHT([1]引入估值!A174,1)&gt;0,TEXT([1]引入估值!A174,"000000"))</f>
        <v>399412</v>
      </c>
      <c r="B174" s="16" t="str">
        <f>[1]引入估值!B174</f>
        <v>国证新能</v>
      </c>
      <c r="C174" s="16">
        <f>[1]引入估值!C174</f>
        <v>3287</v>
      </c>
      <c r="D174" s="16">
        <f>[1]引入估值!D174</f>
        <v>0.0276</v>
      </c>
      <c r="E174" s="16">
        <f>[1]引入估值!E174</f>
        <v>26.79</v>
      </c>
      <c r="F174" s="16">
        <f>[1]引入估值!F174</f>
        <v>0.6162</v>
      </c>
      <c r="G174" s="16">
        <f>[1]引入估值!G174</f>
        <v>4.09</v>
      </c>
      <c r="H174" s="16">
        <f>[1]引入估值!H174</f>
        <v>0.798</v>
      </c>
      <c r="I174" s="16">
        <f>[1]引入估值!I174</f>
        <v>0.0055</v>
      </c>
      <c r="J174" s="16">
        <f>[1]引入估值!J174</f>
        <v>0.1527</v>
      </c>
      <c r="K174" s="16">
        <f>[1]引入估值!K174</f>
        <v>0.8106</v>
      </c>
      <c r="L174" s="16">
        <f>[1]引入估值!L174</f>
        <v>0.28</v>
      </c>
      <c r="M174" s="16">
        <f>[1]引入估值!M174</f>
        <v>0.0657</v>
      </c>
      <c r="N174" s="16">
        <f>[1]引入估值!N174</f>
        <v>923</v>
      </c>
      <c r="O174" s="16">
        <f>[1]引入估值!O174</f>
        <v>3</v>
      </c>
      <c r="P174" s="29">
        <f>[1]引入估值!P174</f>
        <v>2014.05</v>
      </c>
    </row>
    <row r="175" spans="1:16">
      <c r="A175" s="13" t="str">
        <f>IF(RIGHT([1]引入估值!A175,1)&gt;0,TEXT([1]引入估值!A175,"000000"))</f>
        <v>931066</v>
      </c>
      <c r="B175" s="14" t="str">
        <f>[1]引入估值!B175</f>
        <v>军工龙头</v>
      </c>
      <c r="C175" s="14">
        <f>[1]引入估值!C175</f>
        <v>3350</v>
      </c>
      <c r="D175" s="14">
        <f>[1]引入估值!D175</f>
        <v>-0.0074</v>
      </c>
      <c r="E175" s="14">
        <f>[1]引入估值!E175</f>
        <v>43.29</v>
      </c>
      <c r="F175" s="14">
        <f>[1]引入估值!F175</f>
        <v>0.6164</v>
      </c>
      <c r="G175" s="14">
        <f>[1]引入估值!G175</f>
        <v>4.04</v>
      </c>
      <c r="H175" s="14">
        <f>[1]引入估值!H175</f>
        <v>0.4305</v>
      </c>
      <c r="I175" s="14">
        <f>[1]引入估值!I175</f>
        <v>0.0063</v>
      </c>
      <c r="J175" s="14">
        <f>[1]引入估值!J175</f>
        <v>0.0933</v>
      </c>
      <c r="K175" s="14">
        <f>[1]引入估值!K175</f>
        <v>-0.3301</v>
      </c>
      <c r="L175" s="14">
        <f>[1]引入估值!L175</f>
        <v>0</v>
      </c>
      <c r="M175" s="14">
        <f>[1]引入估值!M175</f>
        <v>0.0116</v>
      </c>
      <c r="N175" s="14">
        <f>[1]引入估值!N175</f>
        <v>353</v>
      </c>
      <c r="O175" s="14">
        <f>[1]引入估值!O175</f>
        <v>1</v>
      </c>
      <c r="P175" s="28">
        <f>[1]引入估值!P175</f>
        <v>2018.02</v>
      </c>
    </row>
    <row r="176" spans="1:16">
      <c r="A176" s="15" t="str">
        <f>IF(RIGHT([1]引入估值!A176,1)&gt;0,TEXT([1]引入估值!A176,"000000"))</f>
        <v>930721</v>
      </c>
      <c r="B176" s="16" t="str">
        <f>[1]引入估值!B176</f>
        <v>CS智汽车</v>
      </c>
      <c r="C176" s="16">
        <f>[1]引入估值!C176</f>
        <v>4171</v>
      </c>
      <c r="D176" s="16">
        <f>[1]引入估值!D176</f>
        <v>0.0115</v>
      </c>
      <c r="E176" s="16">
        <f>[1]引入估值!E176</f>
        <v>39.66</v>
      </c>
      <c r="F176" s="16">
        <f>[1]引入估值!F176</f>
        <v>0.6217</v>
      </c>
      <c r="G176" s="16">
        <f>[1]引入估值!G176</f>
        <v>3.44</v>
      </c>
      <c r="H176" s="16">
        <f>[1]引入估值!H176</f>
        <v>0.5503</v>
      </c>
      <c r="I176" s="16">
        <f>[1]引入估值!I176</f>
        <v>0.0061</v>
      </c>
      <c r="J176" s="16">
        <f>[1]引入估值!J176</f>
        <v>0.0866</v>
      </c>
      <c r="K176" s="16">
        <f>[1]引入估值!K176</f>
        <v>-0.3716</v>
      </c>
      <c r="L176" s="16">
        <f>[1]引入估值!L176</f>
        <v>0</v>
      </c>
      <c r="M176" s="16">
        <f>[1]引入估值!M176</f>
        <v>0.0376</v>
      </c>
      <c r="N176" s="16">
        <f>[1]引入估值!N176</f>
        <v>283</v>
      </c>
      <c r="O176" s="16">
        <f>[1]引入估值!O176</f>
        <v>12</v>
      </c>
      <c r="P176" s="29">
        <f>[1]引入估值!P176</f>
        <v>2015.08</v>
      </c>
    </row>
    <row r="177" spans="1:16">
      <c r="A177" s="13" t="str">
        <f>IF(RIGHT([1]引入估值!A177,1)&gt;0,TEXT([1]引入估值!A177,"000000"))</f>
        <v>930648</v>
      </c>
      <c r="B177" s="14" t="str">
        <f>[1]引入估值!B177</f>
        <v>CS智消费</v>
      </c>
      <c r="C177" s="14">
        <f>[1]引入估值!C177</f>
        <v>2433</v>
      </c>
      <c r="D177" s="14">
        <f>[1]引入估值!D177</f>
        <v>-0.0028</v>
      </c>
      <c r="E177" s="14">
        <f>[1]引入估值!E177</f>
        <v>22</v>
      </c>
      <c r="F177" s="14">
        <f>[1]引入估值!F177</f>
        <v>0.6273</v>
      </c>
      <c r="G177" s="14">
        <f>[1]引入估值!G177</f>
        <v>2.91</v>
      </c>
      <c r="H177" s="14">
        <f>[1]引入估值!H177</f>
        <v>0.6312</v>
      </c>
      <c r="I177" s="14">
        <f>[1]引入估值!I177</f>
        <v>0.0169</v>
      </c>
      <c r="J177" s="14">
        <f>[1]引入估值!J177</f>
        <v>0.1322</v>
      </c>
      <c r="K177" s="14">
        <f>[1]引入估值!K177</f>
        <v>0.0417</v>
      </c>
      <c r="L177" s="14">
        <f>[1]引入估值!L177</f>
        <v>0</v>
      </c>
      <c r="M177" s="14">
        <f>[1]引入估值!M177</f>
        <v>0.0512</v>
      </c>
      <c r="N177" s="14">
        <f>[1]引入估值!N177</f>
        <v>478</v>
      </c>
      <c r="O177" s="14">
        <f>[1]引入估值!O177</f>
        <v>1</v>
      </c>
      <c r="P177" s="28">
        <f>[1]引入估值!P177</f>
        <v>2015.06</v>
      </c>
    </row>
    <row r="178" spans="1:16">
      <c r="A178" s="15" t="str">
        <f>IF(RIGHT([1]引入估值!A178,1)&gt;0,TEXT([1]引入估值!A178,"000000"))</f>
        <v>931469</v>
      </c>
      <c r="B178" s="16" t="str">
        <f>[1]引入估值!B178</f>
        <v>云计算50</v>
      </c>
      <c r="C178" s="16">
        <f>[1]引入估值!C178</f>
        <v>1427</v>
      </c>
      <c r="D178" s="16">
        <f>[1]引入估值!D178</f>
        <v>-0.0061</v>
      </c>
      <c r="E178" s="16">
        <f>[1]引入估值!E178</f>
        <v>66.97</v>
      </c>
      <c r="F178" s="16">
        <f>[1]引入估值!F178</f>
        <v>0.6458</v>
      </c>
      <c r="G178" s="16">
        <f>[1]引入估值!G178</f>
        <v>4.26</v>
      </c>
      <c r="H178" s="16">
        <f>[1]引入估值!H178</f>
        <v>0.3061</v>
      </c>
      <c r="I178" s="16">
        <f>[1]引入估值!I178</f>
        <v>0.0042</v>
      </c>
      <c r="J178" s="16">
        <f>[1]引入估值!J178</f>
        <v>0.0636</v>
      </c>
      <c r="K178" s="16">
        <f>[1]引入估值!K178</f>
        <v>-0.277</v>
      </c>
      <c r="L178" s="16">
        <f>[1]引入估值!L178</f>
        <v>0</v>
      </c>
      <c r="M178" s="16">
        <f>[1]引入估值!M178</f>
        <v>0.0484</v>
      </c>
      <c r="N178" s="16">
        <f>[1]引入估值!N178</f>
        <v>180</v>
      </c>
      <c r="O178" s="16">
        <f>[1]引入估值!O178</f>
        <v>1</v>
      </c>
      <c r="P178" s="29">
        <f>[1]引入估值!P178</f>
        <v>2020.06</v>
      </c>
    </row>
    <row r="179" spans="1:16">
      <c r="A179" s="13" t="str">
        <f>IF(RIGHT([1]引入估值!A179,1)&gt;0,TEXT([1]引入估值!A179,"000000"))</f>
        <v>930850</v>
      </c>
      <c r="B179" s="14" t="str">
        <f>[1]引入估值!B179</f>
        <v>智能制造</v>
      </c>
      <c r="C179" s="14">
        <f>[1]引入估值!C179</f>
        <v>3021</v>
      </c>
      <c r="D179" s="14">
        <f>[1]引入估值!D179</f>
        <v>0.001</v>
      </c>
      <c r="E179" s="14">
        <f>[1]引入估值!E179</f>
        <v>28.65</v>
      </c>
      <c r="F179" s="14">
        <f>[1]引入估值!F179</f>
        <v>0.6463</v>
      </c>
      <c r="G179" s="14">
        <f>[1]引入估值!G179</f>
        <v>3.5</v>
      </c>
      <c r="H179" s="14">
        <f>[1]引入估值!H179</f>
        <v>0.5935</v>
      </c>
      <c r="I179" s="14">
        <f>[1]引入估值!I179</f>
        <v>0.0118</v>
      </c>
      <c r="J179" s="14">
        <f>[1]引入估值!J179</f>
        <v>0.122</v>
      </c>
      <c r="K179" s="14">
        <f>[1]引入估值!K179</f>
        <v>0.139</v>
      </c>
      <c r="L179" s="14">
        <f>[1]引入估值!L179</f>
        <v>5</v>
      </c>
      <c r="M179" s="14">
        <f>[1]引入估值!M179</f>
        <v>0.0489</v>
      </c>
      <c r="N179" s="14">
        <f>[1]引入估值!N179</f>
        <v>305</v>
      </c>
      <c r="O179" s="14">
        <f>[1]引入估值!O179</f>
        <v>4</v>
      </c>
      <c r="P179" s="28">
        <f>[1]引入估值!P179</f>
        <v>2016.07</v>
      </c>
    </row>
    <row r="180" spans="1:16">
      <c r="A180" s="15" t="str">
        <f>IF(RIGHT([1]引入估值!A180,1)&gt;0,TEXT([1]引入估值!A180,"000000"))</f>
        <v>H11052</v>
      </c>
      <c r="B180" s="16" t="str">
        <f>[1]引入估值!B180</f>
        <v>智能电车</v>
      </c>
      <c r="C180" s="16">
        <f>[1]引入估值!C180</f>
        <v>3727</v>
      </c>
      <c r="D180" s="16">
        <f>[1]引入估值!D180</f>
        <v>0.0151</v>
      </c>
      <c r="E180" s="16">
        <f>[1]引入估值!E180</f>
        <v>27.65</v>
      </c>
      <c r="F180" s="16">
        <f>[1]引入估值!F180</f>
        <v>0.6548</v>
      </c>
      <c r="G180" s="16">
        <f>[1]引入估值!G180</f>
        <v>5.02</v>
      </c>
      <c r="H180" s="16">
        <f>[1]引入估值!H180</f>
        <v>0.6976</v>
      </c>
      <c r="I180" s="16">
        <f>[1]引入估值!I180</f>
        <v>0.0037</v>
      </c>
      <c r="J180" s="16">
        <f>[1]引入估值!J180</f>
        <v>0.1814</v>
      </c>
      <c r="K180" s="16">
        <f>[1]引入估值!K180</f>
        <v>1.837</v>
      </c>
      <c r="L180" s="16">
        <f>[1]引入估值!L180</f>
        <v>0.21</v>
      </c>
      <c r="M180" s="16">
        <f>[1]引入估值!M180</f>
        <v>0.0643</v>
      </c>
      <c r="N180" s="16">
        <f>[1]引入估值!N180</f>
        <v>765</v>
      </c>
      <c r="O180" s="16">
        <f>[1]引入估值!O180</f>
        <v>7</v>
      </c>
      <c r="P180" s="29">
        <f>[1]引入估值!P180</f>
        <v>2015.01</v>
      </c>
    </row>
    <row r="181" spans="1:16">
      <c r="A181" s="13" t="str">
        <f>IF(RIGHT([1]引入估值!A181,1)&gt;0,TEXT([1]引入估值!A181,"000000"))</f>
        <v>399440</v>
      </c>
      <c r="B181" s="14" t="str">
        <f>[1]引入估值!B181</f>
        <v>国证钢铁</v>
      </c>
      <c r="C181" s="14">
        <f>[1]引入估值!C181</f>
        <v>1258</v>
      </c>
      <c r="D181" s="14">
        <f>[1]引入估值!D181</f>
        <v>0.0113</v>
      </c>
      <c r="E181" s="14">
        <f>[1]引入估值!E181</f>
        <v>21.87</v>
      </c>
      <c r="F181" s="14">
        <f>[1]引入估值!F181</f>
        <v>0.6627</v>
      </c>
      <c r="G181" s="14">
        <f>[1]引入估值!G181</f>
        <v>0.95</v>
      </c>
      <c r="H181" s="14">
        <f>[1]引入估值!H181</f>
        <v>0.1517</v>
      </c>
      <c r="I181" s="14">
        <f>[1]引入估值!I181</f>
        <v>0.046</v>
      </c>
      <c r="J181" s="14">
        <f>[1]引入估值!J181</f>
        <v>0.0434</v>
      </c>
      <c r="K181" s="14">
        <f>[1]引入估值!K181</f>
        <v>-0.738</v>
      </c>
      <c r="L181" s="14">
        <f>[1]引入估值!L181</f>
        <v>0</v>
      </c>
      <c r="M181" s="14">
        <f>[1]引入估值!M181</f>
        <v>0.0211</v>
      </c>
      <c r="N181" s="14">
        <f>[1]引入估值!N181</f>
        <v>182</v>
      </c>
      <c r="O181" s="14">
        <f>[1]引入估值!O181</f>
        <v>5</v>
      </c>
      <c r="P181" s="28">
        <f>[1]引入估值!P181</f>
        <v>2014.12</v>
      </c>
    </row>
    <row r="182" spans="1:16">
      <c r="A182" s="15" t="str">
        <f>IF(RIGHT([1]引入估值!A182,1)&gt;0,TEXT([1]引入估值!A182,"000000"))</f>
        <v>931403</v>
      </c>
      <c r="B182" s="16" t="str">
        <f>[1]引入估值!B182</f>
        <v>品牌工程</v>
      </c>
      <c r="C182" s="16">
        <f>[1]引入估值!C182</f>
        <v>1833</v>
      </c>
      <c r="D182" s="16">
        <f>[1]引入估值!D182</f>
        <v>-0.0006</v>
      </c>
      <c r="E182" s="16">
        <f>[1]引入估值!E182</f>
        <v>31.43</v>
      </c>
      <c r="F182" s="16">
        <f>[1]引入估值!F182</f>
        <v>0.6662</v>
      </c>
      <c r="G182" s="16">
        <f>[1]引入估值!G182</f>
        <v>5.29</v>
      </c>
      <c r="H182" s="16">
        <f>[1]引入估值!H182</f>
        <v>0.6634</v>
      </c>
      <c r="I182" s="16">
        <f>[1]引入估值!I182</f>
        <v>0.0145</v>
      </c>
      <c r="J182" s="16">
        <f>[1]引入估值!J182</f>
        <v>0.1683</v>
      </c>
      <c r="K182" s="16">
        <f>[1]引入估值!K182</f>
        <v>0.2213</v>
      </c>
      <c r="L182" s="16">
        <f>[1]引入估值!L182</f>
        <v>1.23</v>
      </c>
      <c r="M182" s="16">
        <f>[1]引入估值!M182</f>
        <v>0.0637</v>
      </c>
      <c r="N182" s="16">
        <f>[1]引入估值!N182</f>
        <v>1242</v>
      </c>
      <c r="O182" s="16">
        <f>[1]引入估值!O182</f>
        <v>4</v>
      </c>
      <c r="P182" s="29">
        <f>[1]引入估值!P182</f>
        <v>2020.01</v>
      </c>
    </row>
    <row r="183" spans="1:16">
      <c r="A183" s="13" t="str">
        <f>IF(RIGHT([1]引入估值!A183,1)&gt;0,TEXT([1]引入估值!A183,"000000"))</f>
        <v>000948</v>
      </c>
      <c r="B183" s="14" t="str">
        <f>[1]引入估值!B183</f>
        <v>内地地产</v>
      </c>
      <c r="C183" s="14">
        <f>[1]引入估值!C183</f>
        <v>4390</v>
      </c>
      <c r="D183" s="14">
        <f>[1]引入估值!D183</f>
        <v>-0.011</v>
      </c>
      <c r="E183" s="14">
        <f>[1]引入估值!E183</f>
        <v>16.17</v>
      </c>
      <c r="F183" s="14">
        <f>[1]引入估值!F183</f>
        <v>0.6671</v>
      </c>
      <c r="G183" s="14">
        <f>[1]引入估值!G183</f>
        <v>0.84</v>
      </c>
      <c r="H183" s="14">
        <f>[1]引入估值!H183</f>
        <v>0.0493</v>
      </c>
      <c r="I183" s="14">
        <f>[1]引入估值!I183</f>
        <v>0.0321</v>
      </c>
      <c r="J183" s="14">
        <f>[1]引入估值!J183</f>
        <v>0.0518</v>
      </c>
      <c r="K183" s="14">
        <f>[1]引入估值!K183</f>
        <v>-0.6113</v>
      </c>
      <c r="L183" s="14">
        <f>[1]引入估值!L183</f>
        <v>0</v>
      </c>
      <c r="M183" s="14">
        <f>[1]引入估值!M183</f>
        <v>0.028</v>
      </c>
      <c r="N183" s="14">
        <f>[1]引入估值!N183</f>
        <v>407</v>
      </c>
      <c r="O183" s="14">
        <f>[1]引入估值!O183</f>
        <v>1</v>
      </c>
      <c r="P183" s="28">
        <f>[1]引入估值!P183</f>
        <v>2009.07</v>
      </c>
    </row>
    <row r="184" spans="1:16">
      <c r="A184" s="15" t="str">
        <f>IF(RIGHT([1]引入估值!A184,1)&gt;0,TEXT([1]引入估值!A184,"000000"))</f>
        <v>399983</v>
      </c>
      <c r="B184" s="16" t="str">
        <f>[1]引入估值!B184</f>
        <v>地产等权</v>
      </c>
      <c r="C184" s="16">
        <f>[1]引入估值!C184</f>
        <v>4703</v>
      </c>
      <c r="D184" s="16">
        <f>[1]引入估值!D184</f>
        <v>-0.0096</v>
      </c>
      <c r="E184" s="16">
        <f>[1]引入估值!E184</f>
        <v>8.99</v>
      </c>
      <c r="F184" s="16">
        <f>[1]引入估值!F184</f>
        <v>0.6723</v>
      </c>
      <c r="G184" s="16">
        <f>[1]引入估值!G184</f>
        <v>0.84</v>
      </c>
      <c r="H184" s="16">
        <f>[1]引入估值!H184</f>
        <v>0.1079</v>
      </c>
      <c r="I184" s="16">
        <f>[1]引入估值!I184</f>
        <v>0.0362</v>
      </c>
      <c r="J184" s="16">
        <f>[1]引入估值!J184</f>
        <v>0.0935</v>
      </c>
      <c r="K184" s="16">
        <f>[1]引入估值!K184</f>
        <v>-0.1058</v>
      </c>
      <c r="L184" s="16">
        <f>[1]引入估值!L184</f>
        <v>0</v>
      </c>
      <c r="M184" s="16">
        <f>[1]引入估值!M184</f>
        <v>0.0334</v>
      </c>
      <c r="N184" s="16">
        <f>[1]引入估值!N184</f>
        <v>949</v>
      </c>
      <c r="O184" s="16">
        <f>[1]引入估值!O184</f>
        <v>3</v>
      </c>
      <c r="P184" s="29">
        <f>[1]引入估值!P184</f>
        <v>2013.11</v>
      </c>
    </row>
    <row r="185" spans="1:16">
      <c r="A185" s="13" t="str">
        <f>IF(RIGHT([1]引入估值!A185,1)&gt;0,TEXT([1]引入估值!A185,"000000"))</f>
        <v>930697</v>
      </c>
      <c r="B185" s="14" t="str">
        <f>[1]引入估值!B185</f>
        <v>全指家电</v>
      </c>
      <c r="C185" s="14">
        <f>[1]引入估值!C185</f>
        <v>9366</v>
      </c>
      <c r="D185" s="14">
        <f>[1]引入估值!D185</f>
        <v>0.0001</v>
      </c>
      <c r="E185" s="14">
        <f>[1]引入估值!E185</f>
        <v>16.02</v>
      </c>
      <c r="F185" s="14">
        <f>[1]引入估值!F185</f>
        <v>0.6744</v>
      </c>
      <c r="G185" s="14">
        <f>[1]引入估值!G185</f>
        <v>2.81</v>
      </c>
      <c r="H185" s="14">
        <f>[1]引入估值!H185</f>
        <v>0.6256</v>
      </c>
      <c r="I185" s="14">
        <f>[1]引入估值!I185</f>
        <v>0.0302</v>
      </c>
      <c r="J185" s="14">
        <f>[1]引入估值!J185</f>
        <v>0.1753</v>
      </c>
      <c r="K185" s="14">
        <f>[1]引入估值!K185</f>
        <v>0.0028</v>
      </c>
      <c r="L185" s="14">
        <f>[1]引入估值!L185</f>
        <v>3.46</v>
      </c>
      <c r="M185" s="14">
        <f>[1]引入估值!M185</f>
        <v>0.0989</v>
      </c>
      <c r="N185" s="14">
        <f>[1]引入估值!N185</f>
        <v>217</v>
      </c>
      <c r="O185" s="14">
        <f>[1]引入估值!O185</f>
        <v>9</v>
      </c>
      <c r="P185" s="28">
        <f>[1]引入估值!P185</f>
        <v>2015.07</v>
      </c>
    </row>
    <row r="186" spans="1:16">
      <c r="A186" s="15" t="str">
        <f>IF(RIGHT([1]引入估值!A186,1)&gt;0,TEXT([1]引入估值!A186,"000000"))</f>
        <v>930606</v>
      </c>
      <c r="B186" s="16" t="str">
        <f>[1]引入估值!B186</f>
        <v>中证钢铁</v>
      </c>
      <c r="C186" s="16">
        <f>[1]引入估值!C186</f>
        <v>998</v>
      </c>
      <c r="D186" s="16">
        <f>[1]引入估值!D186</f>
        <v>0.0102</v>
      </c>
      <c r="E186" s="16">
        <f>[1]引入估值!E186</f>
        <v>22.45</v>
      </c>
      <c r="F186" s="16">
        <f>[1]引入估值!F186</f>
        <v>0.6801</v>
      </c>
      <c r="G186" s="16">
        <f>[1]引入估值!G186</f>
        <v>0.98</v>
      </c>
      <c r="H186" s="16">
        <f>[1]引入估值!H186</f>
        <v>0.1984</v>
      </c>
      <c r="I186" s="16">
        <f>[1]引入估值!I186</f>
        <v>0.0461</v>
      </c>
      <c r="J186" s="16">
        <f>[1]引入估值!J186</f>
        <v>0.0454</v>
      </c>
      <c r="K186" s="16">
        <f>[1]引入估值!K186</f>
        <v>-0.7276</v>
      </c>
      <c r="L186" s="16">
        <f>[1]引入估值!L186</f>
        <v>0</v>
      </c>
      <c r="M186" s="16">
        <f>[1]引入估值!M186</f>
        <v>0.0209</v>
      </c>
      <c r="N186" s="16">
        <f>[1]引入估值!N186</f>
        <v>155</v>
      </c>
      <c r="O186" s="16">
        <f>[1]引入估值!O186</f>
        <v>5</v>
      </c>
      <c r="P186" s="29">
        <f>[1]引入估值!P186</f>
        <v>2015.04</v>
      </c>
    </row>
    <row r="187" spans="1:16">
      <c r="A187" s="13" t="str">
        <f>IF(RIGHT([1]引入估值!A187,1)&gt;0,TEXT([1]引入估值!A187,"000000"))</f>
        <v>399804</v>
      </c>
      <c r="B187" s="14" t="str">
        <f>[1]引入估值!B187</f>
        <v>中证体育</v>
      </c>
      <c r="C187" s="14">
        <f>[1]引入估值!C187</f>
        <v>1397</v>
      </c>
      <c r="D187" s="14">
        <f>[1]引入估值!D187</f>
        <v>-0.0012</v>
      </c>
      <c r="E187" s="14">
        <f>[1]引入估值!E187</f>
        <v>29.32</v>
      </c>
      <c r="F187" s="14">
        <f>[1]引入估值!F187</f>
        <v>0.6806</v>
      </c>
      <c r="G187" s="14">
        <f>[1]引入估值!G187</f>
        <v>2.51</v>
      </c>
      <c r="H187" s="14">
        <f>[1]引入估值!H187</f>
        <v>0.4188</v>
      </c>
      <c r="I187" s="14">
        <f>[1]引入估值!I187</f>
        <v>0.0246</v>
      </c>
      <c r="J187" s="14">
        <f>[1]引入估值!J187</f>
        <v>0.0855</v>
      </c>
      <c r="K187" s="14">
        <f>[1]引入估值!K187</f>
        <v>-0.3905</v>
      </c>
      <c r="L187" s="14">
        <f>[1]引入估值!L187</f>
        <v>0</v>
      </c>
      <c r="M187" s="14">
        <f>[1]引入估值!M187</f>
        <v>0.0281</v>
      </c>
      <c r="N187" s="14">
        <f>[1]引入估值!N187</f>
        <v>90</v>
      </c>
      <c r="O187" s="14">
        <f>[1]引入估值!O187</f>
        <v>3</v>
      </c>
      <c r="P187" s="28">
        <f>[1]引入估值!P187</f>
        <v>2015.02</v>
      </c>
    </row>
    <row r="188" spans="1:16">
      <c r="A188" s="15" t="str">
        <f>IF(RIGHT([1]引入估值!A188,1)&gt;0,TEXT([1]引入估值!A188,"000000"))</f>
        <v>000918</v>
      </c>
      <c r="B188" s="16" t="str">
        <f>[1]引入估值!B188</f>
        <v>300成长</v>
      </c>
      <c r="C188" s="16">
        <f>[1]引入估值!C188</f>
        <v>4975</v>
      </c>
      <c r="D188" s="16">
        <f>[1]引入估值!D188</f>
        <v>0.0121</v>
      </c>
      <c r="E188" s="16">
        <f>[1]引入估值!E188</f>
        <v>17.03</v>
      </c>
      <c r="F188" s="16">
        <f>[1]引入估值!F188</f>
        <v>0.6842</v>
      </c>
      <c r="G188" s="16">
        <f>[1]引入估值!G188</f>
        <v>3.95</v>
      </c>
      <c r="H188" s="16">
        <f>[1]引入估值!H188</f>
        <v>0.8197</v>
      </c>
      <c r="I188" s="16">
        <f>[1]引入估值!I188</f>
        <v>0.014</v>
      </c>
      <c r="J188" s="16">
        <f>[1]引入估值!J188</f>
        <v>0.2318</v>
      </c>
      <c r="K188" s="16">
        <f>[1]引入估值!K188</f>
        <v>0.0474</v>
      </c>
      <c r="L188" s="16">
        <f>[1]引入估值!L188</f>
        <v>0.69</v>
      </c>
      <c r="M188" s="16">
        <f>[1]引入估值!M188</f>
        <v>0.057</v>
      </c>
      <c r="N188" s="16">
        <f>[1]引入估值!N188</f>
        <v>989</v>
      </c>
      <c r="O188" s="16">
        <f>[1]引入估值!O188</f>
        <v>2</v>
      </c>
      <c r="P188" s="29">
        <f>[1]引入估值!P188</f>
        <v>2008.01</v>
      </c>
    </row>
    <row r="189" spans="1:16">
      <c r="A189" s="13" t="str">
        <f>IF(RIGHT([1]引入估值!A189,1)&gt;0,TEXT([1]引入估值!A189,"000000"))</f>
        <v>931009</v>
      </c>
      <c r="B189" s="14" t="str">
        <f>[1]引入估值!B189</f>
        <v>建筑材料</v>
      </c>
      <c r="C189" s="14">
        <f>[1]引入估值!C189</f>
        <v>8575</v>
      </c>
      <c r="D189" s="14">
        <f>[1]引入估值!D189</f>
        <v>0.0073</v>
      </c>
      <c r="E189" s="14">
        <f>[1]引入估值!E189</f>
        <v>14.8</v>
      </c>
      <c r="F189" s="14">
        <f>[1]引入估值!F189</f>
        <v>0.6844</v>
      </c>
      <c r="G189" s="14">
        <f>[1]引入估值!G189</f>
        <v>1.38</v>
      </c>
      <c r="H189" s="14">
        <f>[1]引入估值!H189</f>
        <v>0.2932</v>
      </c>
      <c r="I189" s="14">
        <f>[1]引入估值!I189</f>
        <v>0.0352</v>
      </c>
      <c r="J189" s="14">
        <f>[1]引入估值!J189</f>
        <v>0.0933</v>
      </c>
      <c r="K189" s="14">
        <f>[1]引入估值!K189</f>
        <v>-0.4504</v>
      </c>
      <c r="L189" s="14">
        <f>[1]引入估值!L189</f>
        <v>0</v>
      </c>
      <c r="M189" s="14">
        <f>[1]引入估值!M189</f>
        <v>0.049</v>
      </c>
      <c r="N189" s="14">
        <f>[1]引入估值!N189</f>
        <v>130</v>
      </c>
      <c r="O189" s="14">
        <f>[1]引入估值!O189</f>
        <v>7</v>
      </c>
      <c r="P189" s="28">
        <f>[1]引入估值!P189</f>
        <v>2013.07</v>
      </c>
    </row>
    <row r="190" spans="1:16">
      <c r="A190" s="15" t="str">
        <f>IF(RIGHT([1]引入估值!A190,1)&gt;0,TEXT([1]引入估值!A190,"000000"))</f>
        <v>931555</v>
      </c>
      <c r="B190" s="16" t="str">
        <f>[1]引入估值!B190</f>
        <v>中证新能电池</v>
      </c>
      <c r="C190" s="16">
        <f>[1]引入估值!C190</f>
        <v>0</v>
      </c>
      <c r="D190" s="16">
        <f>[1]引入估值!D190</f>
        <v>0</v>
      </c>
      <c r="E190" s="16">
        <f>[1]引入估值!E190</f>
        <v>35.27</v>
      </c>
      <c r="F190" s="16">
        <f>[1]引入估值!F190</f>
        <v>0.686</v>
      </c>
      <c r="G190" s="16">
        <f>[1]引入估值!G190</f>
        <v>5.22</v>
      </c>
      <c r="H190" s="16">
        <f>[1]引入估值!H190</f>
        <v>0.6837</v>
      </c>
      <c r="I190" s="16">
        <f>[1]引入估值!I190</f>
        <v>0.0038</v>
      </c>
      <c r="J190" s="16">
        <f>[1]引入估值!J190</f>
        <v>0.1479</v>
      </c>
      <c r="K190" s="16">
        <f>[1]引入估值!K190</f>
        <v>0.6021</v>
      </c>
      <c r="L190" s="16">
        <f>[1]引入估值!L190</f>
        <v>0.4</v>
      </c>
      <c r="M190" s="16">
        <f>[1]引入估值!M190</f>
        <v>0.0716</v>
      </c>
      <c r="N190" s="16">
        <f>[1]引入估值!N190</f>
        <v>462</v>
      </c>
      <c r="O190" s="16">
        <f>[1]引入估值!O190</f>
        <v>0</v>
      </c>
      <c r="P190" s="29">
        <f>[1]引入估值!P190</f>
        <v>2015.06</v>
      </c>
    </row>
    <row r="191" spans="1:16">
      <c r="A191" s="13" t="str">
        <f>IF(RIGHT([1]引入估值!A191,1)&gt;0,TEXT([1]引入估值!A191,"000000"))</f>
        <v>000913</v>
      </c>
      <c r="B191" s="14" t="str">
        <f>[1]引入估值!B191</f>
        <v>300医药</v>
      </c>
      <c r="C191" s="14">
        <f>[1]引入估值!C191</f>
        <v>10935</v>
      </c>
      <c r="D191" s="14">
        <f>[1]引入估值!D191</f>
        <v>-0.0088</v>
      </c>
      <c r="E191" s="14">
        <f>[1]引入估值!E191</f>
        <v>35.24</v>
      </c>
      <c r="F191" s="14">
        <f>[1]引入估值!F191</f>
        <v>0.6909</v>
      </c>
      <c r="G191" s="14">
        <f>[1]引入估值!G191</f>
        <v>5.76</v>
      </c>
      <c r="H191" s="14">
        <f>[1]引入估值!H191</f>
        <v>0.7233</v>
      </c>
      <c r="I191" s="14">
        <f>[1]引入估值!I191</f>
        <v>0.0075</v>
      </c>
      <c r="J191" s="14">
        <f>[1]引入估值!J191</f>
        <v>0.1635</v>
      </c>
      <c r="K191" s="14">
        <f>[1]引入估值!K191</f>
        <v>0.2101</v>
      </c>
      <c r="L191" s="14">
        <f>[1]引入估值!L191</f>
        <v>0</v>
      </c>
      <c r="M191" s="14">
        <f>[1]引入估值!M191</f>
        <v>0.0532</v>
      </c>
      <c r="N191" s="14">
        <f>[1]引入估值!N191</f>
        <v>894</v>
      </c>
      <c r="O191" s="14">
        <f>[1]引入估值!O191</f>
        <v>3</v>
      </c>
      <c r="P191" s="28">
        <f>[1]引入估值!P191</f>
        <v>2007.07</v>
      </c>
    </row>
    <row r="192" spans="1:16">
      <c r="A192" s="15" t="str">
        <f>IF(RIGHT([1]引入估值!A192,1)&gt;0,TEXT([1]引入估值!A192,"000000"))</f>
        <v>930653</v>
      </c>
      <c r="B192" s="16" t="str">
        <f>[1]引入估值!B192</f>
        <v>CS食品饮</v>
      </c>
      <c r="C192" s="16">
        <f>[1]引入估值!C192</f>
        <v>22814</v>
      </c>
      <c r="D192" s="16">
        <f>[1]引入估值!D192</f>
        <v>-0.003</v>
      </c>
      <c r="E192" s="16">
        <f>[1]引入估值!E192</f>
        <v>36.92</v>
      </c>
      <c r="F192" s="16">
        <f>[1]引入估值!F192</f>
        <v>0.697</v>
      </c>
      <c r="G192" s="16">
        <f>[1]引入估值!G192</f>
        <v>6.71</v>
      </c>
      <c r="H192" s="16">
        <f>[1]引入估值!H192</f>
        <v>0.6562</v>
      </c>
      <c r="I192" s="16">
        <f>[1]引入估值!I192</f>
        <v>0.0174</v>
      </c>
      <c r="J192" s="16">
        <f>[1]引入估值!J192</f>
        <v>0.1818</v>
      </c>
      <c r="K192" s="16">
        <f>[1]引入估值!K192</f>
        <v>0.11</v>
      </c>
      <c r="L192" s="16">
        <f>[1]引入估值!L192</f>
        <v>3.38</v>
      </c>
      <c r="M192" s="16">
        <f>[1]引入估值!M192</f>
        <v>0.0516</v>
      </c>
      <c r="N192" s="16">
        <f>[1]引入估值!N192</f>
        <v>605</v>
      </c>
      <c r="O192" s="16">
        <f>[1]引入估值!O192</f>
        <v>12</v>
      </c>
      <c r="P192" s="29">
        <f>[1]引入估值!P192</f>
        <v>2015.06</v>
      </c>
    </row>
    <row r="193" spans="1:16">
      <c r="A193" s="13" t="str">
        <f>IF(RIGHT([1]引入估值!A193,1)&gt;0,TEXT([1]引入估值!A193,"000000"))</f>
        <v>399987</v>
      </c>
      <c r="B193" s="14" t="str">
        <f>[1]引入估值!B193</f>
        <v>中证酒</v>
      </c>
      <c r="C193" s="14">
        <f>[1]引入估值!C193</f>
        <v>8879</v>
      </c>
      <c r="D193" s="14">
        <f>[1]引入估值!D193</f>
        <v>-0.0011</v>
      </c>
      <c r="E193" s="14">
        <f>[1]引入估值!E193</f>
        <v>36.42</v>
      </c>
      <c r="F193" s="14">
        <f>[1]引入估值!F193</f>
        <v>0.7008</v>
      </c>
      <c r="G193" s="14">
        <f>[1]引入估值!G193</f>
        <v>8.46</v>
      </c>
      <c r="H193" s="14">
        <f>[1]引入估值!H193</f>
        <v>0.7402</v>
      </c>
      <c r="I193" s="14">
        <f>[1]引入估值!I193</f>
        <v>0.0181</v>
      </c>
      <c r="J193" s="14">
        <f>[1]引入估值!J193</f>
        <v>0.2324</v>
      </c>
      <c r="K193" s="14">
        <f>[1]引入估值!K193</f>
        <v>0.0622</v>
      </c>
      <c r="L193" s="14">
        <f>[1]引入估值!L193</f>
        <v>1.93</v>
      </c>
      <c r="M193" s="14">
        <f>[1]引入估值!M193</f>
        <v>0.0521</v>
      </c>
      <c r="N193" s="14">
        <f>[1]引入估值!N193</f>
        <v>1523</v>
      </c>
      <c r="O193" s="14">
        <f>[1]引入估值!O193</f>
        <v>4</v>
      </c>
      <c r="P193" s="28">
        <f>[1]引入估值!P193</f>
        <v>2014.12</v>
      </c>
    </row>
    <row r="194" spans="1:16">
      <c r="A194" s="15" t="str">
        <f>IF(RIGHT([1]引入估值!A194,1)&gt;0,TEXT([1]引入估值!A194,"000000"))</f>
        <v>399997</v>
      </c>
      <c r="B194" s="16" t="str">
        <f>[1]引入估值!B194</f>
        <v>中证白酒</v>
      </c>
      <c r="C194" s="16">
        <f>[1]引入估值!C194</f>
        <v>16196</v>
      </c>
      <c r="D194" s="16">
        <f>[1]引入估值!D194</f>
        <v>0.002</v>
      </c>
      <c r="E194" s="16">
        <f>[1]引入估值!E194</f>
        <v>35.76</v>
      </c>
      <c r="F194" s="16">
        <f>[1]引入估值!F194</f>
        <v>0.7008</v>
      </c>
      <c r="G194" s="16">
        <f>[1]引入估值!G194</f>
        <v>9.11</v>
      </c>
      <c r="H194" s="16">
        <f>[1]引入估值!H194</f>
        <v>0.7339</v>
      </c>
      <c r="I194" s="16">
        <f>[1]引入估值!I194</f>
        <v>0.0185</v>
      </c>
      <c r="J194" s="16">
        <f>[1]引入估值!J194</f>
        <v>0.2549</v>
      </c>
      <c r="K194" s="16">
        <f>[1]引入估值!K194</f>
        <v>0.1242</v>
      </c>
      <c r="L194" s="16">
        <f>[1]引入估值!L194</f>
        <v>1.72</v>
      </c>
      <c r="M194" s="16">
        <f>[1]引入估值!M194</f>
        <v>0.053</v>
      </c>
      <c r="N194" s="16">
        <f>[1]引入估值!N194</f>
        <v>2479</v>
      </c>
      <c r="O194" s="16">
        <f>[1]引入估值!O194</f>
        <v>3</v>
      </c>
      <c r="P194" s="29">
        <f>[1]引入估值!P194</f>
        <v>2015.01</v>
      </c>
    </row>
    <row r="195" spans="1:16">
      <c r="A195" s="13" t="str">
        <f>IF(RIGHT([1]引入估值!A195,1)&gt;0,TEXT([1]引入估值!A195,"000000"))</f>
        <v>399310</v>
      </c>
      <c r="B195" s="14" t="str">
        <f>[1]引入估值!B195</f>
        <v>国证A50</v>
      </c>
      <c r="C195" s="14">
        <f>[1]引入估值!C195</f>
        <v>6456</v>
      </c>
      <c r="D195" s="14">
        <f>[1]引入估值!D195</f>
        <v>0.004</v>
      </c>
      <c r="E195" s="14">
        <f>[1]引入估值!E195</f>
        <v>13.22</v>
      </c>
      <c r="F195" s="14">
        <f>[1]引入估值!F195</f>
        <v>0.7095</v>
      </c>
      <c r="G195" s="14">
        <f>[1]引入估值!G195</f>
        <v>1.71</v>
      </c>
      <c r="H195" s="14">
        <f>[1]引入估值!H195</f>
        <v>0.5564</v>
      </c>
      <c r="I195" s="14">
        <f>[1]引入估值!I195</f>
        <v>0.0268</v>
      </c>
      <c r="J195" s="14">
        <f>[1]引入估值!J195</f>
        <v>0.1293</v>
      </c>
      <c r="K195" s="14">
        <f>[1]引入估值!K195</f>
        <v>0.0858</v>
      </c>
      <c r="L195" s="14">
        <f>[1]引入估值!L195</f>
        <v>5</v>
      </c>
      <c r="M195" s="14">
        <f>[1]引入估值!M195</f>
        <v>0.0597</v>
      </c>
      <c r="N195" s="14">
        <f>[1]引入估值!N195</f>
        <v>3142</v>
      </c>
      <c r="O195" s="14">
        <f>[1]引入估值!O195</f>
        <v>2</v>
      </c>
      <c r="P195" s="28">
        <f>[1]引入估值!P195</f>
        <v>2005.09</v>
      </c>
    </row>
    <row r="196" spans="1:16">
      <c r="A196" s="15" t="str">
        <f>IF(RIGHT([1]引入估值!A196,1)&gt;0,TEXT([1]引入估值!A196,"000000"))</f>
        <v>930901</v>
      </c>
      <c r="B196" s="16" t="str">
        <f>[1]引入估值!B196</f>
        <v>动漫游戏</v>
      </c>
      <c r="C196" s="16">
        <f>[1]引入估值!C196</f>
        <v>1206</v>
      </c>
      <c r="D196" s="16">
        <f>[1]引入估值!D196</f>
        <v>-0.0133</v>
      </c>
      <c r="E196" s="16">
        <f>[1]引入估值!E196</f>
        <v>54.09</v>
      </c>
      <c r="F196" s="16">
        <f>[1]引入估值!F196</f>
        <v>0.7129</v>
      </c>
      <c r="G196" s="16">
        <f>[1]引入估值!G196</f>
        <v>2.09</v>
      </c>
      <c r="H196" s="16">
        <f>[1]引入估值!H196</f>
        <v>0.3135</v>
      </c>
      <c r="I196" s="16">
        <f>[1]引入估值!I196</f>
        <v>0.0241</v>
      </c>
      <c r="J196" s="16">
        <f>[1]引入估值!J196</f>
        <v>0.0386</v>
      </c>
      <c r="K196" s="16">
        <f>[1]引入估值!K196</f>
        <v>-0.5962</v>
      </c>
      <c r="L196" s="16">
        <f>[1]引入估值!L196</f>
        <v>0</v>
      </c>
      <c r="M196" s="16">
        <f>[1]引入估值!M196</f>
        <v>0.0376</v>
      </c>
      <c r="N196" s="16">
        <f>[1]引入估值!N196</f>
        <v>97</v>
      </c>
      <c r="O196" s="16">
        <f>[1]引入估值!O196</f>
        <v>7</v>
      </c>
      <c r="P196" s="29">
        <f>[1]引入估值!P196</f>
        <v>2016.1</v>
      </c>
    </row>
    <row r="197" spans="1:16">
      <c r="A197" s="13" t="str">
        <f>IF(RIGHT([1]引入估值!A197,1)&gt;0,TEXT([1]引入估值!A197,"000000"))</f>
        <v>399702</v>
      </c>
      <c r="B197" s="14" t="str">
        <f>[1]引入估值!B197</f>
        <v>深证F120</v>
      </c>
      <c r="C197" s="14">
        <f>[1]引入估值!C197</f>
        <v>7034</v>
      </c>
      <c r="D197" s="14">
        <f>[1]引入估值!D197</f>
        <v>-0.0033</v>
      </c>
      <c r="E197" s="14">
        <f>[1]引入估值!E197</f>
        <v>22.2</v>
      </c>
      <c r="F197" s="14">
        <f>[1]引入估值!F197</f>
        <v>0.7164</v>
      </c>
      <c r="G197" s="14">
        <f>[1]引入估值!G197</f>
        <v>2.1</v>
      </c>
      <c r="H197" s="14">
        <f>[1]引入估值!H197</f>
        <v>0.3022</v>
      </c>
      <c r="I197" s="14">
        <f>[1]引入估值!I197</f>
        <v>0.02</v>
      </c>
      <c r="J197" s="14">
        <f>[1]引入估值!J197</f>
        <v>0.0947</v>
      </c>
      <c r="K197" s="14">
        <f>[1]引入估值!K197</f>
        <v>-0.1493</v>
      </c>
      <c r="L197" s="14">
        <f>[1]引入估值!L197</f>
        <v>0</v>
      </c>
      <c r="M197" s="14">
        <f>[1]引入估值!M197</f>
        <v>0.0516</v>
      </c>
      <c r="N197" s="14">
        <f>[1]引入估值!N197</f>
        <v>784</v>
      </c>
      <c r="O197" s="14">
        <f>[1]引入估值!O197</f>
        <v>3</v>
      </c>
      <c r="P197" s="28">
        <f>[1]引入估值!P197</f>
        <v>2009.07</v>
      </c>
    </row>
    <row r="198" spans="1:16">
      <c r="A198" s="15" t="str">
        <f>IF(RIGHT([1]引入估值!A198,1)&gt;0,TEXT([1]引入估值!A198,"000000"))</f>
        <v>399324</v>
      </c>
      <c r="B198" s="16" t="str">
        <f>[1]引入估值!B198</f>
        <v>深证红利</v>
      </c>
      <c r="C198" s="16">
        <f>[1]引入估值!C198</f>
        <v>9354</v>
      </c>
      <c r="D198" s="16">
        <f>[1]引入估值!D198</f>
        <v>-0.0053</v>
      </c>
      <c r="E198" s="16">
        <f>[1]引入估值!E198</f>
        <v>18.92</v>
      </c>
      <c r="F198" s="16">
        <f>[1]引入估值!F198</f>
        <v>0.7173</v>
      </c>
      <c r="G198" s="16">
        <f>[1]引入估值!G198</f>
        <v>1.91</v>
      </c>
      <c r="H198" s="16">
        <f>[1]引入估值!H198</f>
        <v>0.248</v>
      </c>
      <c r="I198" s="16">
        <f>[1]引入估值!I198</f>
        <v>0.0302</v>
      </c>
      <c r="J198" s="16">
        <f>[1]引入估值!J198</f>
        <v>0.101</v>
      </c>
      <c r="K198" s="16">
        <f>[1]引入估值!K198</f>
        <v>-0.3342</v>
      </c>
      <c r="L198" s="16">
        <f>[1]引入估值!L198</f>
        <v>0</v>
      </c>
      <c r="M198" s="16">
        <f>[1]引入估值!M198</f>
        <v>0.0567</v>
      </c>
      <c r="N198" s="16">
        <f>[1]引入估值!N198</f>
        <v>1038</v>
      </c>
      <c r="O198" s="16">
        <f>[1]引入估值!O198</f>
        <v>4</v>
      </c>
      <c r="P198" s="29">
        <f>[1]引入估值!P198</f>
        <v>2006.01</v>
      </c>
    </row>
    <row r="199" spans="1:16">
      <c r="A199" s="13" t="str">
        <f>IF(RIGHT([1]引入估值!A199,1)&gt;0,TEXT([1]引入估值!A199,"000000"))</f>
        <v>000989</v>
      </c>
      <c r="B199" s="14" t="str">
        <f>[1]引入估值!B199</f>
        <v>全指可选</v>
      </c>
      <c r="C199" s="14">
        <f>[1]引入估值!C199</f>
        <v>4827</v>
      </c>
      <c r="D199" s="14">
        <f>[1]引入估值!D199</f>
        <v>0.002</v>
      </c>
      <c r="E199" s="14">
        <f>[1]引入估值!E199</f>
        <v>28.41</v>
      </c>
      <c r="F199" s="14">
        <f>[1]引入估值!F199</f>
        <v>0.7206</v>
      </c>
      <c r="G199" s="14">
        <f>[1]引入估值!G199</f>
        <v>2.55</v>
      </c>
      <c r="H199" s="14">
        <f>[1]引入估值!H199</f>
        <v>0.4613</v>
      </c>
      <c r="I199" s="14">
        <f>[1]引入估值!I199</f>
        <v>0.0177</v>
      </c>
      <c r="J199" s="14">
        <f>[1]引入估值!J199</f>
        <v>0.0908</v>
      </c>
      <c r="K199" s="14">
        <f>[1]引入估值!K199</f>
        <v>0.0863</v>
      </c>
      <c r="L199" s="14">
        <f>[1]引入估值!L199</f>
        <v>5</v>
      </c>
      <c r="M199" s="14">
        <f>[1]引入估值!M199</f>
        <v>0.0456</v>
      </c>
      <c r="N199" s="14">
        <f>[1]引入估值!N199</f>
        <v>119</v>
      </c>
      <c r="O199" s="14">
        <f>[1]引入估值!O199</f>
        <v>3</v>
      </c>
      <c r="P199" s="28">
        <f>[1]引入估值!P199</f>
        <v>2011.08</v>
      </c>
    </row>
    <row r="200" spans="1:16">
      <c r="A200" s="15" t="str">
        <f>IF(RIGHT([1]引入估值!A200,1)&gt;0,TEXT([1]引入估值!A200,"000000"))</f>
        <v>H30094</v>
      </c>
      <c r="B200" s="16" t="str">
        <f>[1]引入估值!B200</f>
        <v>消费红利</v>
      </c>
      <c r="C200" s="16">
        <f>[1]引入估值!C200</f>
        <v>45901</v>
      </c>
      <c r="D200" s="16">
        <f>[1]引入估值!D200</f>
        <v>-0.0053</v>
      </c>
      <c r="E200" s="16">
        <f>[1]引入估值!E200</f>
        <v>31.33</v>
      </c>
      <c r="F200" s="16">
        <f>[1]引入估值!F200</f>
        <v>0.7509</v>
      </c>
      <c r="G200" s="16">
        <f>[1]引入估值!G200</f>
        <v>6.73</v>
      </c>
      <c r="H200" s="16">
        <f>[1]引入估值!H200</f>
        <v>0.8402</v>
      </c>
      <c r="I200" s="16">
        <f>[1]引入估值!I200</f>
        <v>0.0216</v>
      </c>
      <c r="J200" s="16">
        <f>[1]引入估值!J200</f>
        <v>0.2149</v>
      </c>
      <c r="K200" s="16">
        <f>[1]引入估值!K200</f>
        <v>0.2713</v>
      </c>
      <c r="L200" s="16">
        <f>[1]引入估值!L200</f>
        <v>0.09</v>
      </c>
      <c r="M200" s="16">
        <f>[1]引入估值!M200</f>
        <v>0.0592</v>
      </c>
      <c r="N200" s="16">
        <f>[1]引入估值!N200</f>
        <v>963</v>
      </c>
      <c r="O200" s="16">
        <f>[1]引入估值!O200</f>
        <v>5</v>
      </c>
      <c r="P200" s="29">
        <f>[1]引入估值!P200</f>
        <v>2013.07</v>
      </c>
    </row>
    <row r="201" spans="1:16">
      <c r="A201" s="13" t="str">
        <f>IF(RIGHT([1]引入估值!A201,1)&gt;0,TEXT([1]引入估值!A201,"000000"))</f>
        <v>H30205</v>
      </c>
      <c r="B201" s="14" t="str">
        <f>[1]引入估值!B201</f>
        <v>饮料指数</v>
      </c>
      <c r="C201" s="14">
        <f>[1]引入估值!C201</f>
        <v>37882</v>
      </c>
      <c r="D201" s="14">
        <f>[1]引入估值!D201</f>
        <v>-0.0013</v>
      </c>
      <c r="E201" s="14">
        <f>[1]引入估值!E201</f>
        <v>36.48</v>
      </c>
      <c r="F201" s="14">
        <f>[1]引入估值!F201</f>
        <v>0.7513</v>
      </c>
      <c r="G201" s="14">
        <f>[1]引入估值!G201</f>
        <v>8.26</v>
      </c>
      <c r="H201" s="14">
        <f>[1]引入估值!H201</f>
        <v>0.7794</v>
      </c>
      <c r="I201" s="14">
        <f>[1]引入估值!I201</f>
        <v>0.0183</v>
      </c>
      <c r="J201" s="14">
        <f>[1]引入估值!J201</f>
        <v>0.2264</v>
      </c>
      <c r="K201" s="14">
        <f>[1]引入估值!K201</f>
        <v>0.1188</v>
      </c>
      <c r="L201" s="14">
        <f>[1]引入估值!L201</f>
        <v>2.03</v>
      </c>
      <c r="M201" s="14">
        <f>[1]引入估值!M201</f>
        <v>0.0507</v>
      </c>
      <c r="N201" s="14">
        <f>[1]引入估值!N201</f>
        <v>1168</v>
      </c>
      <c r="O201" s="14">
        <f>[1]引入估值!O201</f>
        <v>1</v>
      </c>
      <c r="P201" s="28">
        <f>[1]引入估值!P201</f>
        <v>2013.07</v>
      </c>
    </row>
    <row r="202" spans="1:16">
      <c r="A202" s="15" t="str">
        <f>IF(RIGHT([1]引入估值!A202,1)&gt;0,TEXT([1]引入估值!A202,"000000"))</f>
        <v>399610</v>
      </c>
      <c r="B202" s="16" t="str">
        <f>[1]引入估值!B202</f>
        <v>深TMT50</v>
      </c>
      <c r="C202" s="16">
        <f>[1]引入估值!C202</f>
        <v>5324</v>
      </c>
      <c r="D202" s="16">
        <f>[1]引入估值!D202</f>
        <v>-0.0096</v>
      </c>
      <c r="E202" s="16">
        <f>[1]引入估值!E202</f>
        <v>27.03</v>
      </c>
      <c r="F202" s="16">
        <f>[1]引入估值!F202</f>
        <v>0.755</v>
      </c>
      <c r="G202" s="16">
        <f>[1]引入估值!G202</f>
        <v>3.15</v>
      </c>
      <c r="H202" s="16">
        <f>[1]引入估值!H202</f>
        <v>0.7325</v>
      </c>
      <c r="I202" s="16">
        <f>[1]引入估值!I202</f>
        <v>0.013</v>
      </c>
      <c r="J202" s="16">
        <f>[1]引入估值!J202</f>
        <v>0.1167</v>
      </c>
      <c r="K202" s="16">
        <f>[1]引入估值!K202</f>
        <v>-0.173</v>
      </c>
      <c r="L202" s="16">
        <f>[1]引入估值!L202</f>
        <v>0</v>
      </c>
      <c r="M202" s="16">
        <f>[1]引入估值!M202</f>
        <v>0.0409</v>
      </c>
      <c r="N202" s="16">
        <f>[1]引入估值!N202</f>
        <v>549</v>
      </c>
      <c r="O202" s="16">
        <f>[1]引入估值!O202</f>
        <v>3</v>
      </c>
      <c r="P202" s="29">
        <f>[1]引入估值!P202</f>
        <v>2010.11</v>
      </c>
    </row>
    <row r="203" spans="1:16">
      <c r="A203" s="13" t="str">
        <f>IF(RIGHT([1]引入估值!A203,1)&gt;0,TEXT([1]引入估值!A203,"000000"))</f>
        <v>H30344</v>
      </c>
      <c r="B203" s="14" t="str">
        <f>[1]引入估值!B203</f>
        <v>健康产业</v>
      </c>
      <c r="C203" s="14">
        <f>[1]引入估值!C203</f>
        <v>1458</v>
      </c>
      <c r="D203" s="14">
        <f>[1]引入估值!D203</f>
        <v>-0.0061</v>
      </c>
      <c r="E203" s="14">
        <f>[1]引入估值!E203</f>
        <v>36.59</v>
      </c>
      <c r="F203" s="14">
        <f>[1]引入估值!F203</f>
        <v>0.7562</v>
      </c>
      <c r="G203" s="14">
        <f>[1]引入估值!G203</f>
        <v>4</v>
      </c>
      <c r="H203" s="14">
        <f>[1]引入估值!H203</f>
        <v>0.6192</v>
      </c>
      <c r="I203" s="14">
        <f>[1]引入估值!I203</f>
        <v>0.0101</v>
      </c>
      <c r="J203" s="14">
        <f>[1]引入估值!J203</f>
        <v>0.1093</v>
      </c>
      <c r="K203" s="14">
        <f>[1]引入估值!K203</f>
        <v>-0.059</v>
      </c>
      <c r="L203" s="14">
        <f>[1]引入估值!L203</f>
        <v>0</v>
      </c>
      <c r="M203" s="14">
        <f>[1]引入估值!M203</f>
        <v>0.0466</v>
      </c>
      <c r="N203" s="14">
        <f>[1]引入估值!N203</f>
        <v>413</v>
      </c>
      <c r="O203" s="14">
        <f>[1]引入估值!O203</f>
        <v>1</v>
      </c>
      <c r="P203" s="28">
        <f>[1]引入估值!P203</f>
        <v>2014.06</v>
      </c>
    </row>
    <row r="204" spans="1:16">
      <c r="A204" s="15" t="str">
        <f>IF(RIGHT([1]引入估值!A204,1)&gt;0,TEXT([1]引入估值!A204,"000000"))</f>
        <v>930641</v>
      </c>
      <c r="B204" s="16" t="str">
        <f>[1]引入估值!B204</f>
        <v>中证中药</v>
      </c>
      <c r="C204" s="16">
        <f>[1]引入估值!C204</f>
        <v>11085</v>
      </c>
      <c r="D204" s="16">
        <f>[1]引入估值!D204</f>
        <v>-0.0142</v>
      </c>
      <c r="E204" s="16">
        <f>[1]引入估值!E204</f>
        <v>33.14</v>
      </c>
      <c r="F204" s="16">
        <f>[1]引入估值!F204</f>
        <v>0.7593</v>
      </c>
      <c r="G204" s="16">
        <f>[1]引入估值!G204</f>
        <v>2.94</v>
      </c>
      <c r="H204" s="16">
        <f>[1]引入估值!H204</f>
        <v>0.3063</v>
      </c>
      <c r="I204" s="16">
        <f>[1]引入估值!I204</f>
        <v>0.0142</v>
      </c>
      <c r="J204" s="16">
        <f>[1]引入估值!J204</f>
        <v>0.0887</v>
      </c>
      <c r="K204" s="16">
        <f>[1]引入估值!K204</f>
        <v>-0.0368</v>
      </c>
      <c r="L204" s="16">
        <f>[1]引入估值!L204</f>
        <v>0</v>
      </c>
      <c r="M204" s="16">
        <f>[1]引入估值!M204</f>
        <v>0.0241</v>
      </c>
      <c r="N204" s="16">
        <f>[1]引入估值!N204</f>
        <v>175</v>
      </c>
      <c r="O204" s="16">
        <f>[1]引入估值!O204</f>
        <v>10</v>
      </c>
      <c r="P204" s="29">
        <f>[1]引入估值!P204</f>
        <v>2015.05</v>
      </c>
    </row>
    <row r="205" spans="1:16">
      <c r="A205" s="13" t="str">
        <f>IF(RIGHT([1]引入估值!A205,1)&gt;0,TEXT([1]引入估值!A205,"000000"))</f>
        <v>931468</v>
      </c>
      <c r="B205" s="14" t="str">
        <f>[1]引入估值!B205</f>
        <v>红利质量</v>
      </c>
      <c r="C205" s="14">
        <f>[1]引入估值!C205</f>
        <v>30453</v>
      </c>
      <c r="D205" s="14">
        <f>[1]引入估值!D205</f>
        <v>-0.0001</v>
      </c>
      <c r="E205" s="14">
        <f>[1]引入估值!E205</f>
        <v>23.26</v>
      </c>
      <c r="F205" s="14">
        <f>[1]引入估值!F205</f>
        <v>0.7609</v>
      </c>
      <c r="G205" s="14">
        <f>[1]引入估值!G205</f>
        <v>6.1</v>
      </c>
      <c r="H205" s="14">
        <f>[1]引入估值!H205</f>
        <v>0.8078</v>
      </c>
      <c r="I205" s="14">
        <f>[1]引入估值!I205</f>
        <v>0.0212</v>
      </c>
      <c r="J205" s="14">
        <f>[1]引入估值!J205</f>
        <v>0.2621</v>
      </c>
      <c r="K205" s="14">
        <f>[1]引入估值!K205</f>
        <v>1.1868</v>
      </c>
      <c r="L205" s="14">
        <f>[1]引入估值!L205</f>
        <v>0</v>
      </c>
      <c r="M205" s="14">
        <f>[1]引入估值!M205</f>
        <v>0.0571</v>
      </c>
      <c r="N205" s="14">
        <f>[1]引入估值!N205</f>
        <v>1162</v>
      </c>
      <c r="O205" s="14">
        <f>[1]引入估值!O205</f>
        <v>3</v>
      </c>
      <c r="P205" s="28">
        <f>[1]引入估值!P205</f>
        <v>2020.05</v>
      </c>
    </row>
    <row r="206" spans="1:16">
      <c r="A206" s="15" t="str">
        <f>IF(RIGHT([1]引入估值!A206,1)&gt;0,TEXT([1]引入估值!A206,"000000"))</f>
        <v>930902</v>
      </c>
      <c r="B206" s="16" t="str">
        <f>[1]引入估值!B206</f>
        <v>中证数据</v>
      </c>
      <c r="C206" s="16">
        <f>[1]引入估值!C206</f>
        <v>2710</v>
      </c>
      <c r="D206" s="16">
        <f>[1]引入估值!D206</f>
        <v>-0.008</v>
      </c>
      <c r="E206" s="16">
        <f>[1]引入估值!E206</f>
        <v>79.83</v>
      </c>
      <c r="F206" s="16">
        <f>[1]引入估值!F206</f>
        <v>0.765</v>
      </c>
      <c r="G206" s="16">
        <f>[1]引入估值!G206</f>
        <v>3.65</v>
      </c>
      <c r="H206" s="16">
        <f>[1]引入估值!H206</f>
        <v>0.5901</v>
      </c>
      <c r="I206" s="16">
        <f>[1]引入估值!I206</f>
        <v>0.004</v>
      </c>
      <c r="J206" s="16">
        <f>[1]引入估值!J206</f>
        <v>0.0457</v>
      </c>
      <c r="K206" s="16">
        <f>[1]引入估值!K206</f>
        <v>-0.2385</v>
      </c>
      <c r="L206" s="16">
        <f>[1]引入估值!L206</f>
        <v>0</v>
      </c>
      <c r="M206" s="16">
        <f>[1]引入估值!M206</f>
        <v>0.0458</v>
      </c>
      <c r="N206" s="16">
        <f>[1]引入估值!N206</f>
        <v>195</v>
      </c>
      <c r="O206" s="16">
        <f>[1]引入估值!O206</f>
        <v>3</v>
      </c>
      <c r="P206" s="29">
        <f>[1]引入估值!P206</f>
        <v>2016.1</v>
      </c>
    </row>
    <row r="207" spans="1:16">
      <c r="A207" s="13" t="str">
        <f>IF(RIGHT([1]引入估值!A207,1)&gt;0,TEXT([1]引入估值!A207,"000000"))</f>
        <v>000964</v>
      </c>
      <c r="B207" s="14" t="str">
        <f>[1]引入估值!B207</f>
        <v>中证新兴</v>
      </c>
      <c r="C207" s="14">
        <f>[1]引入估值!C207</f>
        <v>8833</v>
      </c>
      <c r="D207" s="14">
        <f>[1]引入估值!D207</f>
        <v>0.0072</v>
      </c>
      <c r="E207" s="14">
        <f>[1]引入估值!E207</f>
        <v>25.8</v>
      </c>
      <c r="F207" s="14">
        <f>[1]引入估值!F207</f>
        <v>0.7738</v>
      </c>
      <c r="G207" s="14">
        <f>[1]引入估值!G207</f>
        <v>3.49</v>
      </c>
      <c r="H207" s="14">
        <f>[1]引入估值!H207</f>
        <v>0.8322</v>
      </c>
      <c r="I207" s="14">
        <f>[1]引入估值!I207</f>
        <v>0.01</v>
      </c>
      <c r="J207" s="14">
        <f>[1]引入估值!J207</f>
        <v>0.1355</v>
      </c>
      <c r="K207" s="14">
        <f>[1]引入估值!K207</f>
        <v>0.1027</v>
      </c>
      <c r="L207" s="14">
        <f>[1]引入估值!L207</f>
        <v>0</v>
      </c>
      <c r="M207" s="14">
        <f>[1]引入估值!M207</f>
        <v>0.0573</v>
      </c>
      <c r="N207" s="14">
        <f>[1]引入估值!N207</f>
        <v>1119</v>
      </c>
      <c r="O207" s="14">
        <f>[1]引入估值!O207</f>
        <v>20</v>
      </c>
      <c r="P207" s="28">
        <f>[1]引入估值!P207</f>
        <v>2010.05</v>
      </c>
    </row>
    <row r="208" spans="1:16">
      <c r="A208" s="15" t="str">
        <f>IF(RIGHT([1]引入估值!A208,1)&gt;0,TEXT([1]引入估值!A208,"000000"))</f>
        <v>SPHCMP</v>
      </c>
      <c r="B208" s="16" t="str">
        <f>[1]引入估值!B208</f>
        <v>香港中小</v>
      </c>
      <c r="C208" s="16">
        <f>[1]引入估值!C208</f>
        <v>2828</v>
      </c>
      <c r="D208" s="16">
        <f>[1]引入估值!D208</f>
        <v>0.0094</v>
      </c>
      <c r="E208" s="16">
        <f>[1]引入估值!E208</f>
        <v>15.21</v>
      </c>
      <c r="F208" s="16">
        <f>[1]引入估值!F208</f>
        <v>0.7739</v>
      </c>
      <c r="G208" s="16">
        <f>[1]引入估值!G208</f>
        <v>1.02</v>
      </c>
      <c r="H208" s="16">
        <f>[1]引入估值!H208</f>
        <v>0.0732</v>
      </c>
      <c r="I208" s="16">
        <f>[1]引入估值!I208</f>
        <v>0.0319</v>
      </c>
      <c r="J208" s="16">
        <f>[1]引入估值!J208</f>
        <v>0.0668</v>
      </c>
      <c r="K208" s="16" t="str">
        <f>[1]引入估值!K208</f>
        <v>-</v>
      </c>
      <c r="L208" s="16">
        <f>[1]引入估值!L208</f>
        <v>0</v>
      </c>
      <c r="M208" s="16" t="str">
        <f>[1]引入估值!M208</f>
        <v>-</v>
      </c>
      <c r="N208" s="16" t="str">
        <f>[1]引入估值!N208</f>
        <v>-</v>
      </c>
      <c r="O208" s="16">
        <f>[1]引入估值!O208</f>
        <v>2</v>
      </c>
      <c r="P208" s="29">
        <f>[1]引入估值!P208</f>
        <v>2011.06</v>
      </c>
    </row>
    <row r="209" spans="1:16">
      <c r="A209" s="13" t="str">
        <f>IF(RIGHT([1]引入估值!A209,1)&gt;0,TEXT([1]引入估值!A209,"000000"))</f>
        <v>399396</v>
      </c>
      <c r="B209" s="14" t="str">
        <f>[1]引入估值!B209</f>
        <v>国证食品</v>
      </c>
      <c r="C209" s="14">
        <f>[1]引入估值!C209</f>
        <v>27394</v>
      </c>
      <c r="D209" s="14">
        <f>[1]引入估值!D209</f>
        <v>-0.001</v>
      </c>
      <c r="E209" s="14">
        <f>[1]引入估值!E209</f>
        <v>35.36</v>
      </c>
      <c r="F209" s="14">
        <f>[1]引入估值!F209</f>
        <v>0.7745</v>
      </c>
      <c r="G209" s="14">
        <f>[1]引入估值!G209</f>
        <v>7.12</v>
      </c>
      <c r="H209" s="14">
        <f>[1]引入估值!H209</f>
        <v>0.7328</v>
      </c>
      <c r="I209" s="14">
        <f>[1]引入估值!I209</f>
        <v>0.0182</v>
      </c>
      <c r="J209" s="14">
        <f>[1]引入估值!J209</f>
        <v>0.2013</v>
      </c>
      <c r="K209" s="14">
        <f>[1]引入估值!K209</f>
        <v>0.1467</v>
      </c>
      <c r="L209" s="14">
        <f>[1]引入估值!L209</f>
        <v>2.45</v>
      </c>
      <c r="M209" s="14">
        <f>[1]引入估值!M209</f>
        <v>0.0543</v>
      </c>
      <c r="N209" s="14">
        <f>[1]引入估值!N209</f>
        <v>1168</v>
      </c>
      <c r="O209" s="14">
        <f>[1]引入估值!O209</f>
        <v>4</v>
      </c>
      <c r="P209" s="28">
        <f>[1]引入估值!P209</f>
        <v>2012.1</v>
      </c>
    </row>
    <row r="210" spans="1:16">
      <c r="A210" s="15" t="str">
        <f>IF(RIGHT([1]引入估值!A210,1)&gt;0,TEXT([1]引入估值!A210,"000000"))</f>
        <v>930633</v>
      </c>
      <c r="B210" s="16" t="str">
        <f>[1]引入估值!B210</f>
        <v>中证旅游</v>
      </c>
      <c r="C210" s="16">
        <f>[1]引入估值!C210</f>
        <v>4600</v>
      </c>
      <c r="D210" s="16">
        <f>[1]引入估值!D210</f>
        <v>-0.023</v>
      </c>
      <c r="E210" s="16">
        <f>[1]引入估值!E210</f>
        <v>-1</v>
      </c>
      <c r="F210" s="16">
        <f>[1]引入估值!F210</f>
        <v>0.776</v>
      </c>
      <c r="G210" s="16">
        <f>[1]引入估值!G210</f>
        <v>3.64</v>
      </c>
      <c r="H210" s="16">
        <f>[1]引入估值!H210</f>
        <v>0.7967</v>
      </c>
      <c r="I210" s="16">
        <f>[1]引入估值!I210</f>
        <v>0.0033</v>
      </c>
      <c r="J210" s="16">
        <f>[1]引入估值!J210</f>
        <v>-0.2423</v>
      </c>
      <c r="K210" s="16">
        <f>[1]引入估值!K210</f>
        <v>-3.8609</v>
      </c>
      <c r="L210" s="16">
        <f>[1]引入估值!L210</f>
        <v>0</v>
      </c>
      <c r="M210" s="16">
        <f>[1]引入估值!M210</f>
        <v>0.0563</v>
      </c>
      <c r="N210" s="16">
        <f>[1]引入估值!N210</f>
        <v>356</v>
      </c>
      <c r="O210" s="16">
        <f>[1]引入估值!O210</f>
        <v>2</v>
      </c>
      <c r="P210" s="29">
        <f>[1]引入估值!P210</f>
        <v>2015.05</v>
      </c>
    </row>
    <row r="211" spans="1:16">
      <c r="A211" s="13" t="str">
        <f>IF(RIGHT([1]引入估值!A211,1)&gt;0,TEXT([1]引入估值!A211,"000000"))</f>
        <v>931008</v>
      </c>
      <c r="B211" s="14" t="str">
        <f>[1]引入估值!B211</f>
        <v>汽车指数</v>
      </c>
      <c r="C211" s="14">
        <f>[1]引入估值!C211</f>
        <v>8086</v>
      </c>
      <c r="D211" s="14">
        <f>[1]引入估值!D211</f>
        <v>0.0067</v>
      </c>
      <c r="E211" s="14">
        <f>[1]引入估值!E211</f>
        <v>34.88</v>
      </c>
      <c r="F211" s="14">
        <f>[1]引入估值!F211</f>
        <v>0.778</v>
      </c>
      <c r="G211" s="14">
        <f>[1]引入估值!G211</f>
        <v>2.35</v>
      </c>
      <c r="H211" s="14">
        <f>[1]引入估值!H211</f>
        <v>0.8299</v>
      </c>
      <c r="I211" s="14">
        <f>[1]引入估值!I211</f>
        <v>0.014</v>
      </c>
      <c r="J211" s="14">
        <f>[1]引入估值!J211</f>
        <v>0.0675</v>
      </c>
      <c r="K211" s="14">
        <f>[1]引入估值!K211</f>
        <v>0.3611</v>
      </c>
      <c r="L211" s="14">
        <f>[1]引入估值!L211</f>
        <v>0.55</v>
      </c>
      <c r="M211" s="14">
        <f>[1]引入估值!M211</f>
        <v>0.0292</v>
      </c>
      <c r="N211" s="14">
        <f>[1]引入估值!N211</f>
        <v>366</v>
      </c>
      <c r="O211" s="14">
        <f>[1]引入估值!O211</f>
        <v>2</v>
      </c>
      <c r="P211" s="28">
        <f>[1]引入估值!P211</f>
        <v>2013.07</v>
      </c>
    </row>
    <row r="212" spans="1:16">
      <c r="A212" s="15" t="str">
        <f>IF(RIGHT([1]引入估值!A212,1)&gt;0,TEXT([1]引入估值!A212,"000000"))</f>
        <v>000815</v>
      </c>
      <c r="B212" s="16" t="str">
        <f>[1]引入估值!B212</f>
        <v>细分食品</v>
      </c>
      <c r="C212" s="16">
        <f>[1]引入估值!C212</f>
        <v>28911</v>
      </c>
      <c r="D212" s="16">
        <f>[1]引入估值!D212</f>
        <v>-0.0008</v>
      </c>
      <c r="E212" s="16">
        <f>[1]引入估值!E212</f>
        <v>34.83</v>
      </c>
      <c r="F212" s="16">
        <f>[1]引入估值!F212</f>
        <v>0.7789</v>
      </c>
      <c r="G212" s="16">
        <f>[1]引入估值!G212</f>
        <v>7.77</v>
      </c>
      <c r="H212" s="16">
        <f>[1]引入估值!H212</f>
        <v>0.7948</v>
      </c>
      <c r="I212" s="16">
        <f>[1]引入估值!I212</f>
        <v>0.018</v>
      </c>
      <c r="J212" s="16">
        <f>[1]引入估值!J212</f>
        <v>0.2232</v>
      </c>
      <c r="K212" s="16">
        <f>[1]引入估值!K212</f>
        <v>0.1716</v>
      </c>
      <c r="L212" s="16">
        <f>[1]引入估值!L212</f>
        <v>1.88</v>
      </c>
      <c r="M212" s="16">
        <f>[1]引入估值!M212</f>
        <v>0.0557</v>
      </c>
      <c r="N212" s="16">
        <f>[1]引入估值!N212</f>
        <v>1123</v>
      </c>
      <c r="O212" s="16">
        <f>[1]引入估值!O212</f>
        <v>10</v>
      </c>
      <c r="P212" s="29">
        <f>[1]引入估值!P212</f>
        <v>2012.04</v>
      </c>
    </row>
    <row r="213" spans="1:16">
      <c r="A213" s="13" t="str">
        <f>IF(RIGHT([1]引入估值!A213,1)&gt;0,TEXT([1]引入估值!A213,"000000"))</f>
        <v>000807</v>
      </c>
      <c r="B213" s="14" t="str">
        <f>[1]引入估值!B213</f>
        <v>食品饮料</v>
      </c>
      <c r="C213" s="14">
        <f>[1]引入估值!C213</f>
        <v>28830</v>
      </c>
      <c r="D213" s="14">
        <f>[1]引入估值!D213</f>
        <v>-0.0015</v>
      </c>
      <c r="E213" s="14">
        <f>[1]引入估值!E213</f>
        <v>35.86</v>
      </c>
      <c r="F213" s="14">
        <f>[1]引入估值!F213</f>
        <v>0.7831</v>
      </c>
      <c r="G213" s="14">
        <f>[1]引入估值!G213</f>
        <v>7.81</v>
      </c>
      <c r="H213" s="14">
        <f>[1]引入估值!H213</f>
        <v>0.8061</v>
      </c>
      <c r="I213" s="14">
        <f>[1]引入估值!I213</f>
        <v>0.0186</v>
      </c>
      <c r="J213" s="14">
        <f>[1]引入估值!J213</f>
        <v>0.2177</v>
      </c>
      <c r="K213" s="14">
        <f>[1]引入估值!K213</f>
        <v>0.1333</v>
      </c>
      <c r="L213" s="14">
        <f>[1]引入估值!L213</f>
        <v>2.67</v>
      </c>
      <c r="M213" s="14">
        <f>[1]引入估值!M213</f>
        <v>0.0564</v>
      </c>
      <c r="N213" s="14">
        <f>[1]引入估值!N213</f>
        <v>1151</v>
      </c>
      <c r="O213" s="14">
        <f>[1]引入估值!O213</f>
        <v>1</v>
      </c>
      <c r="P213" s="28">
        <f>[1]引入估值!P213</f>
        <v>2012.02</v>
      </c>
    </row>
    <row r="214" spans="1:16">
      <c r="A214" s="15" t="str">
        <f>IF(RIGHT([1]引入估值!A214,1)&gt;0,TEXT([1]引入估值!A214,"000000"))</f>
        <v>000942</v>
      </c>
      <c r="B214" s="16" t="str">
        <f>[1]引入估值!B214</f>
        <v>内地消费</v>
      </c>
      <c r="C214" s="16">
        <f>[1]引入估值!C214</f>
        <v>12056</v>
      </c>
      <c r="D214" s="16">
        <f>[1]引入估值!D214</f>
        <v>0.0015</v>
      </c>
      <c r="E214" s="16">
        <f>[1]引入估值!E214</f>
        <v>31.56</v>
      </c>
      <c r="F214" s="16">
        <f>[1]引入估值!F214</f>
        <v>0.7982</v>
      </c>
      <c r="G214" s="16">
        <f>[1]引入估值!G214</f>
        <v>4.81</v>
      </c>
      <c r="H214" s="16">
        <f>[1]引入估值!H214</f>
        <v>0.8387</v>
      </c>
      <c r="I214" s="16">
        <f>[1]引入估值!I214</f>
        <v>0.0179</v>
      </c>
      <c r="J214" s="16">
        <f>[1]引入估值!J214</f>
        <v>0.1524</v>
      </c>
      <c r="K214" s="16">
        <f>[1]引入估值!K214</f>
        <v>0.1854</v>
      </c>
      <c r="L214" s="16">
        <f>[1]引入估值!L214</f>
        <v>1.67</v>
      </c>
      <c r="M214" s="16">
        <f>[1]引入估值!M214</f>
        <v>0.0633</v>
      </c>
      <c r="N214" s="16">
        <f>[1]引入估值!N214</f>
        <v>1665</v>
      </c>
      <c r="O214" s="16">
        <f>[1]引入估值!O214</f>
        <v>0</v>
      </c>
      <c r="P214" s="29">
        <f>[1]引入估值!P214</f>
        <v>2009.1</v>
      </c>
    </row>
    <row r="215" spans="1:16">
      <c r="A215" s="13" t="str">
        <f>IF(RIGHT([1]引入估值!A215,1)&gt;0,TEXT([1]引入估值!A215,"000000"))</f>
        <v>000932</v>
      </c>
      <c r="B215" s="14" t="str">
        <f>[1]引入估值!B215</f>
        <v>中证消费</v>
      </c>
      <c r="C215" s="14">
        <f>[1]引入估值!C215</f>
        <v>21891</v>
      </c>
      <c r="D215" s="14">
        <f>[1]引入估值!D215</f>
        <v>-0.0021</v>
      </c>
      <c r="E215" s="14">
        <f>[1]引入估值!E215</f>
        <v>41.19</v>
      </c>
      <c r="F215" s="14">
        <f>[1]引入估值!F215</f>
        <v>0.7991</v>
      </c>
      <c r="G215" s="14">
        <f>[1]引入估值!G215</f>
        <v>6.48</v>
      </c>
      <c r="H215" s="14">
        <f>[1]引入估值!H215</f>
        <v>0.6996</v>
      </c>
      <c r="I215" s="14">
        <f>[1]引入估值!I215</f>
        <v>0.017</v>
      </c>
      <c r="J215" s="14">
        <f>[1]引入估值!J215</f>
        <v>0.1573</v>
      </c>
      <c r="K215" s="14">
        <f>[1]引入估值!K215</f>
        <v>0.21</v>
      </c>
      <c r="L215" s="14">
        <f>[1]引入估值!L215</f>
        <v>2.71</v>
      </c>
      <c r="M215" s="14">
        <f>[1]引入估值!M215</f>
        <v>0.0534</v>
      </c>
      <c r="N215" s="14">
        <f>[1]引入估值!N215</f>
        <v>1211</v>
      </c>
      <c r="O215" s="14">
        <f>[1]引入估值!O215</f>
        <v>7</v>
      </c>
      <c r="P215" s="28">
        <f>[1]引入估值!P215</f>
        <v>2009.07</v>
      </c>
    </row>
    <row r="216" spans="1:16">
      <c r="A216" s="15" t="str">
        <f>IF(RIGHT([1]引入估值!A216,1)&gt;0,TEXT([1]引入估值!A216,"000000"))</f>
        <v>000069</v>
      </c>
      <c r="B216" s="16" t="str">
        <f>[1]引入估值!B216</f>
        <v>消费80</v>
      </c>
      <c r="C216" s="16">
        <f>[1]引入估值!C216</f>
        <v>6030</v>
      </c>
      <c r="D216" s="16">
        <f>[1]引入估值!D216</f>
        <v>-0.0018</v>
      </c>
      <c r="E216" s="16">
        <f>[1]引入估值!E216</f>
        <v>31.59</v>
      </c>
      <c r="F216" s="16">
        <f>[1]引入估值!F216</f>
        <v>0.8108</v>
      </c>
      <c r="G216" s="16">
        <f>[1]引入估值!G216</f>
        <v>4.54</v>
      </c>
      <c r="H216" s="16">
        <f>[1]引入估值!H216</f>
        <v>0.789</v>
      </c>
      <c r="I216" s="16">
        <f>[1]引入估值!I216</f>
        <v>0.0154</v>
      </c>
      <c r="J216" s="16">
        <f>[1]引入估值!J216</f>
        <v>0.1439</v>
      </c>
      <c r="K216" s="16">
        <f>[1]引入估值!K216</f>
        <v>0.0484</v>
      </c>
      <c r="L216" s="16">
        <f>[1]引入估值!L216</f>
        <v>4.14</v>
      </c>
      <c r="M216" s="16">
        <f>[1]引入估值!M216</f>
        <v>0.058</v>
      </c>
      <c r="N216" s="16">
        <f>[1]引入估值!N216</f>
        <v>901</v>
      </c>
      <c r="O216" s="16">
        <f>[1]引入估值!O216</f>
        <v>3</v>
      </c>
      <c r="P216" s="29">
        <f>[1]引入估值!P216</f>
        <v>2010.05</v>
      </c>
    </row>
    <row r="217" spans="1:16">
      <c r="A217" s="13" t="str">
        <f>IF(RIGHT([1]引入估值!A217,1)&gt;0,TEXT([1]引入估值!A217,"000000"))</f>
        <v>399814</v>
      </c>
      <c r="B217" s="14" t="str">
        <f>[1]引入估值!B217</f>
        <v>大农业</v>
      </c>
      <c r="C217" s="14">
        <f>[1]引入估值!C217</f>
        <v>1308</v>
      </c>
      <c r="D217" s="14">
        <f>[1]引入估值!D217</f>
        <v>0.0002</v>
      </c>
      <c r="E217" s="14">
        <f>[1]引入估值!E217</f>
        <v>31.18</v>
      </c>
      <c r="F217" s="14">
        <f>[1]引入估值!F217</f>
        <v>0.8175</v>
      </c>
      <c r="G217" s="14">
        <f>[1]引入估值!G217</f>
        <v>3.72</v>
      </c>
      <c r="H217" s="14">
        <f>[1]引入估值!H217</f>
        <v>0.6152</v>
      </c>
      <c r="I217" s="14">
        <f>[1]引入估值!I217</f>
        <v>0.0142</v>
      </c>
      <c r="J217" s="14">
        <f>[1]引入估值!J217</f>
        <v>0.145</v>
      </c>
      <c r="K217" s="14">
        <f>[1]引入估值!K217</f>
        <v>0.808</v>
      </c>
      <c r="L217" s="14">
        <f>[1]引入估值!L217</f>
        <v>0.97</v>
      </c>
      <c r="M217" s="14">
        <f>[1]引入估值!M217</f>
        <v>0.0453</v>
      </c>
      <c r="N217" s="14">
        <f>[1]引入估值!N217</f>
        <v>466</v>
      </c>
      <c r="O217" s="14">
        <f>[1]引入估值!O217</f>
        <v>4</v>
      </c>
      <c r="P217" s="28">
        <f>[1]引入估值!P217</f>
        <v>2014.07</v>
      </c>
    </row>
    <row r="218" spans="1:16">
      <c r="A218" s="15" t="str">
        <f>IF(RIGHT([1]引入估值!A218,1)&gt;0,TEXT([1]引入估值!A218,"000000"))</f>
        <v>000912</v>
      </c>
      <c r="B218" s="16" t="str">
        <f>[1]引入估值!B218</f>
        <v>300消费</v>
      </c>
      <c r="C218" s="16">
        <f>[1]引入估值!C218</f>
        <v>29152</v>
      </c>
      <c r="D218" s="16">
        <f>[1]引入估值!D218</f>
        <v>0.0011</v>
      </c>
      <c r="E218" s="16">
        <f>[1]引入估值!E218</f>
        <v>42.16</v>
      </c>
      <c r="F218" s="16">
        <f>[1]引入估值!F218</f>
        <v>0.8328</v>
      </c>
      <c r="G218" s="16">
        <f>[1]引入估值!G218</f>
        <v>7.48</v>
      </c>
      <c r="H218" s="16">
        <f>[1]引入估值!H218</f>
        <v>0.6741</v>
      </c>
      <c r="I218" s="16">
        <f>[1]引入估值!I218</f>
        <v>0.017</v>
      </c>
      <c r="J218" s="16">
        <f>[1]引入估值!J218</f>
        <v>0.1775</v>
      </c>
      <c r="K218" s="16">
        <f>[1]引入估值!K218</f>
        <v>0.2438</v>
      </c>
      <c r="L218" s="16">
        <f>[1]引入估值!L218</f>
        <v>2.67</v>
      </c>
      <c r="M218" s="16">
        <f>[1]引入估值!M218</f>
        <v>0.0539</v>
      </c>
      <c r="N218" s="16">
        <f>[1]引入估值!N218</f>
        <v>2726</v>
      </c>
      <c r="O218" s="16">
        <f>[1]引入估值!O218</f>
        <v>0</v>
      </c>
      <c r="P218" s="29">
        <f>[1]引入估值!P218</f>
        <v>2007.07</v>
      </c>
    </row>
    <row r="219" spans="1:16">
      <c r="A219" s="13" t="str">
        <f>IF(RIGHT([1]引入估值!A219,1)&gt;0,TEXT([1]引入估值!A219,"000000"))</f>
        <v>H30202</v>
      </c>
      <c r="B219" s="14" t="str">
        <f>[1]引入估值!B219</f>
        <v>软件指数</v>
      </c>
      <c r="C219" s="14">
        <f>[1]引入估值!C219</f>
        <v>14208</v>
      </c>
      <c r="D219" s="14">
        <f>[1]引入估值!D219</f>
        <v>-0.0036</v>
      </c>
      <c r="E219" s="14">
        <f>[1]引入估值!E219</f>
        <v>90.76</v>
      </c>
      <c r="F219" s="14">
        <f>[1]引入估值!F219</f>
        <v>0.8344</v>
      </c>
      <c r="G219" s="14">
        <f>[1]引入估值!G219</f>
        <v>4.57</v>
      </c>
      <c r="H219" s="14">
        <f>[1]引入估值!H219</f>
        <v>0.3251</v>
      </c>
      <c r="I219" s="14">
        <f>[1]引入估值!I219</f>
        <v>0.0049</v>
      </c>
      <c r="J219" s="14">
        <f>[1]引入估值!J219</f>
        <v>0.0503</v>
      </c>
      <c r="K219" s="14">
        <f>[1]引入估值!K219</f>
        <v>-0.0039</v>
      </c>
      <c r="L219" s="14">
        <f>[1]引入估值!L219</f>
        <v>0</v>
      </c>
      <c r="M219" s="14">
        <f>[1]引入估值!M219</f>
        <v>0.0472</v>
      </c>
      <c r="N219" s="14">
        <f>[1]引入估值!N219</f>
        <v>225</v>
      </c>
      <c r="O219" s="14">
        <f>[1]引入估值!O219</f>
        <v>4</v>
      </c>
      <c r="P219" s="28">
        <f>[1]引入估值!P219</f>
        <v>2013.07</v>
      </c>
    </row>
    <row r="220" spans="1:16">
      <c r="A220" s="15" t="str">
        <f>IF(RIGHT([1]引入估值!A220,1)&gt;0,TEXT([1]引入估值!A220,"000000"))</f>
        <v>930707</v>
      </c>
      <c r="B220" s="16" t="str">
        <f>[1]引入估值!B220</f>
        <v>中证畜牧</v>
      </c>
      <c r="C220" s="16">
        <f>[1]引入估值!C220</f>
        <v>2787</v>
      </c>
      <c r="D220" s="16">
        <f>[1]引入估值!D220</f>
        <v>-0.0064</v>
      </c>
      <c r="E220" s="16">
        <f>[1]引入估值!E220</f>
        <v>-1</v>
      </c>
      <c r="F220" s="16">
        <f>[1]引入估值!F220</f>
        <v>0.8386</v>
      </c>
      <c r="G220" s="16">
        <f>[1]引入估值!G220</f>
        <v>3.17</v>
      </c>
      <c r="H220" s="16">
        <f>[1]引入估值!H220</f>
        <v>0.2627</v>
      </c>
      <c r="I220" s="16">
        <f>[1]引入估值!I220</f>
        <v>0.0057</v>
      </c>
      <c r="J220" s="16">
        <f>[1]引入估值!J220</f>
        <v>-0.0121</v>
      </c>
      <c r="K220" s="16">
        <f>[1]引入估值!K220</f>
        <v>-2.9952</v>
      </c>
      <c r="L220" s="16">
        <f>[1]引入估值!L220</f>
        <v>0</v>
      </c>
      <c r="M220" s="16">
        <f>[1]引入估值!M220</f>
        <v>0.023</v>
      </c>
      <c r="N220" s="16">
        <f>[1]引入估值!N220</f>
        <v>190</v>
      </c>
      <c r="O220" s="16">
        <f>[1]引入估值!O220</f>
        <v>8</v>
      </c>
      <c r="P220" s="29">
        <f>[1]引入估值!P220</f>
        <v>2015.07</v>
      </c>
    </row>
    <row r="221" spans="1:16">
      <c r="A221" s="13" t="str">
        <f>IF(RIGHT([1]引入估值!A221,1)&gt;0,TEXT([1]引入估值!A221,"000000"))</f>
        <v>930851</v>
      </c>
      <c r="B221" s="14" t="str">
        <f>[1]引入估值!B221</f>
        <v>云计算</v>
      </c>
      <c r="C221" s="14">
        <f>[1]引入估值!C221</f>
        <v>3356</v>
      </c>
      <c r="D221" s="14">
        <f>[1]引入估值!D221</f>
        <v>-0.0074</v>
      </c>
      <c r="E221" s="14">
        <f>[1]引入估值!E221</f>
        <v>66.44</v>
      </c>
      <c r="F221" s="14">
        <f>[1]引入估值!F221</f>
        <v>0.8435</v>
      </c>
      <c r="G221" s="14">
        <f>[1]引入估值!G221</f>
        <v>4.03</v>
      </c>
      <c r="H221" s="14">
        <f>[1]引入估值!H221</f>
        <v>0.6966</v>
      </c>
      <c r="I221" s="14">
        <f>[1]引入估值!I221</f>
        <v>0.004</v>
      </c>
      <c r="J221" s="14">
        <f>[1]引入估值!J221</f>
        <v>0.0607</v>
      </c>
      <c r="K221" s="14">
        <f>[1]引入估值!K221</f>
        <v>-0.0835</v>
      </c>
      <c r="L221" s="14">
        <f>[1]引入估值!L221</f>
        <v>0</v>
      </c>
      <c r="M221" s="14">
        <f>[1]引入估值!M221</f>
        <v>0.0436</v>
      </c>
      <c r="N221" s="14">
        <f>[1]引入估值!N221</f>
        <v>224</v>
      </c>
      <c r="O221" s="14">
        <f>[1]引入估值!O221</f>
        <v>8</v>
      </c>
      <c r="P221" s="28">
        <f>[1]引入估值!P221</f>
        <v>2016.07</v>
      </c>
    </row>
    <row r="222" spans="1:16">
      <c r="A222" s="15" t="str">
        <f>IF(RIGHT([1]引入估值!A222,1)&gt;0,TEXT([1]引入估值!A222,"000000"))</f>
        <v>000949</v>
      </c>
      <c r="B222" s="16" t="str">
        <f>[1]引入估值!B222</f>
        <v>中证农业</v>
      </c>
      <c r="C222" s="16">
        <f>[1]引入估值!C222</f>
        <v>6160</v>
      </c>
      <c r="D222" s="16">
        <f>[1]引入估值!D222</f>
        <v>0.0002</v>
      </c>
      <c r="E222" s="16">
        <f>[1]引入估值!E222</f>
        <v>33.25</v>
      </c>
      <c r="F222" s="16">
        <f>[1]引入估值!F222</f>
        <v>0.8664</v>
      </c>
      <c r="G222" s="16">
        <f>[1]引入估值!G222</f>
        <v>3.08</v>
      </c>
      <c r="H222" s="16">
        <f>[1]引入估值!H222</f>
        <v>0.6952</v>
      </c>
      <c r="I222" s="16">
        <f>[1]引入估值!I222</f>
        <v>0.0154</v>
      </c>
      <c r="J222" s="16">
        <f>[1]引入估值!J222</f>
        <v>0.1265</v>
      </c>
      <c r="K222" s="16">
        <f>[1]引入估值!K222</f>
        <v>0.5559</v>
      </c>
      <c r="L222" s="16">
        <f>[1]引入估值!L222</f>
        <v>0.97</v>
      </c>
      <c r="M222" s="16">
        <f>[1]引入估值!M222</f>
        <v>0.0392</v>
      </c>
      <c r="N222" s="16">
        <f>[1]引入估值!N222</f>
        <v>315</v>
      </c>
      <c r="O222" s="16">
        <f>[1]引入估值!O222</f>
        <v>11</v>
      </c>
      <c r="P222" s="29">
        <f>[1]引入估值!P222</f>
        <v>2010.01</v>
      </c>
    </row>
    <row r="223" spans="1:16">
      <c r="A223" s="13" t="str">
        <f>IF(RIGHT([1]引入估值!A223,1)&gt;0,TEXT([1]引入估值!A223,"000000"))</f>
        <v>399701</v>
      </c>
      <c r="B223" s="14" t="str">
        <f>[1]引入估值!B223</f>
        <v>深证F60</v>
      </c>
      <c r="C223" s="14">
        <f>[1]引入估值!C223</f>
        <v>7781</v>
      </c>
      <c r="D223" s="14">
        <f>[1]引入估值!D223</f>
        <v>-0.0027</v>
      </c>
      <c r="E223" s="14">
        <f>[1]引入估值!E223</f>
        <v>23.4</v>
      </c>
      <c r="F223" s="14">
        <f>[1]引入估值!F223</f>
        <v>0.9001</v>
      </c>
      <c r="G223" s="14">
        <f>[1]引入估值!G223</f>
        <v>2.14</v>
      </c>
      <c r="H223" s="14">
        <f>[1]引入估值!H223</f>
        <v>0.4367</v>
      </c>
      <c r="I223" s="14">
        <f>[1]引入估值!I223</f>
        <v>0.0202</v>
      </c>
      <c r="J223" s="14">
        <f>[1]引入估值!J223</f>
        <v>0.0915</v>
      </c>
      <c r="K223" s="14">
        <f>[1]引入估值!K223</f>
        <v>-0.2305</v>
      </c>
      <c r="L223" s="14">
        <f>[1]引入估值!L223</f>
        <v>0</v>
      </c>
      <c r="M223" s="14">
        <f>[1]引入估值!M223</f>
        <v>0.0551</v>
      </c>
      <c r="N223" s="14">
        <f>[1]引入估值!N223</f>
        <v>1230</v>
      </c>
      <c r="O223" s="14">
        <f>[1]引入估值!O223</f>
        <v>3</v>
      </c>
      <c r="P223" s="28">
        <f>[1]引入估值!P223</f>
        <v>2010.05</v>
      </c>
    </row>
    <row r="224" spans="1:16">
      <c r="A224" s="15" t="str">
        <f>IF(RIGHT([1]引入估值!A224,1)&gt;0,TEXT([1]引入估值!A224,"000000"))</f>
        <v>935600</v>
      </c>
      <c r="B224" s="16" t="str">
        <f>[1]引入估值!B224</f>
        <v>MSCI印度</v>
      </c>
      <c r="C224" s="16">
        <f>[1]引入估值!C224</f>
        <v>768</v>
      </c>
      <c r="D224" s="16">
        <f>[1]引入估值!D224</f>
        <v>0.0023</v>
      </c>
      <c r="E224" s="16">
        <f>[1]引入估值!E224</f>
        <v>29.73</v>
      </c>
      <c r="F224" s="16">
        <f>[1]引入估值!F224</f>
        <v>0.9074</v>
      </c>
      <c r="G224" s="16">
        <f>[1]引入估值!G224</f>
        <v>4.01</v>
      </c>
      <c r="H224" s="16">
        <f>[1]引入估值!H224</f>
        <v>0.9163</v>
      </c>
      <c r="I224" s="16">
        <f>[1]引入估值!I224</f>
        <v>0.0128</v>
      </c>
      <c r="J224" s="16">
        <f>[1]引入估值!J224</f>
        <v>0.1348</v>
      </c>
      <c r="K224" s="16" t="str">
        <f>[1]引入估值!K224</f>
        <v>-</v>
      </c>
      <c r="L224" s="16">
        <f>[1]引入估值!L224</f>
        <v>0</v>
      </c>
      <c r="M224" s="16" t="str">
        <f>[1]引入估值!M224</f>
        <v>-</v>
      </c>
      <c r="N224" s="16" t="str">
        <f>[1]引入估值!N224</f>
        <v>-</v>
      </c>
      <c r="O224" s="16">
        <f>[1]引入估值!O224</f>
        <v>3</v>
      </c>
      <c r="P224" s="29">
        <f>[1]引入估值!P224</f>
        <v>2009.09</v>
      </c>
    </row>
    <row r="225" spans="1:16">
      <c r="A225" s="13" t="str">
        <f>IF(RIGHT([1]引入估值!A225,1)&gt;0,TEXT([1]引入估值!A225,"000000"))</f>
        <v>000990</v>
      </c>
      <c r="B225" s="14" t="str">
        <f>[1]引入估值!B225</f>
        <v>全指消费</v>
      </c>
      <c r="C225" s="14">
        <f>[1]引入估值!C225</f>
        <v>18684</v>
      </c>
      <c r="D225" s="14">
        <f>[1]引入估值!D225</f>
        <v>-0.0034</v>
      </c>
      <c r="E225" s="14">
        <f>[1]引入估值!E225</f>
        <v>47.63</v>
      </c>
      <c r="F225" s="14">
        <f>[1]引入估值!F225</f>
        <v>0.9247</v>
      </c>
      <c r="G225" s="14">
        <f>[1]引入估值!G225</f>
        <v>5.74</v>
      </c>
      <c r="H225" s="14">
        <f>[1]引入估值!H225</f>
        <v>0.7695</v>
      </c>
      <c r="I225" s="14">
        <f>[1]引入估值!I225</f>
        <v>0.0155</v>
      </c>
      <c r="J225" s="14">
        <f>[1]引入估值!J225</f>
        <v>0.1342</v>
      </c>
      <c r="K225" s="14">
        <f>[1]引入估值!K225</f>
        <v>-0.0939</v>
      </c>
      <c r="L225" s="14">
        <f>[1]引入估值!L225</f>
        <v>5</v>
      </c>
      <c r="M225" s="14">
        <f>[1]引入估值!M225</f>
        <v>0.0472</v>
      </c>
      <c r="N225" s="14">
        <f>[1]引入估值!N225</f>
        <v>422</v>
      </c>
      <c r="O225" s="14">
        <f>[1]引入估值!O225</f>
        <v>0</v>
      </c>
      <c r="P225" s="28">
        <f>[1]引入估值!P225</f>
        <v>2011.08</v>
      </c>
    </row>
    <row r="226" spans="1:16">
      <c r="A226" s="15" t="str">
        <f>IF(RIGHT([1]引入估值!A226,1)&gt;0,TEXT([1]引入估值!A226,"000000"))</f>
        <v>H30199</v>
      </c>
      <c r="B226" s="16" t="str">
        <f>[1]引入估值!B226</f>
        <v>电力指数</v>
      </c>
      <c r="C226" s="16">
        <f>[1]引入估值!C226</f>
        <v>2656</v>
      </c>
      <c r="D226" s="16">
        <f>[1]引入估值!D226</f>
        <v>0.0052</v>
      </c>
      <c r="E226" s="16">
        <f>[1]引入估值!E226</f>
        <v>46.84</v>
      </c>
      <c r="F226" s="16">
        <f>[1]引入估值!F226</f>
        <v>0.9411</v>
      </c>
      <c r="G226" s="16">
        <f>[1]引入估值!G226</f>
        <v>1.59</v>
      </c>
      <c r="H226" s="16">
        <f>[1]引入估值!H226</f>
        <v>0.551</v>
      </c>
      <c r="I226" s="16">
        <f>[1]引入估值!I226</f>
        <v>0.0188</v>
      </c>
      <c r="J226" s="16">
        <f>[1]引入估值!J226</f>
        <v>0.0339</v>
      </c>
      <c r="K226" s="16">
        <f>[1]引入估值!K226</f>
        <v>-0.3582</v>
      </c>
      <c r="L226" s="16">
        <f>[1]引入估值!L226</f>
        <v>0</v>
      </c>
      <c r="M226" s="16">
        <f>[1]引入估值!M226</f>
        <v>0.0238</v>
      </c>
      <c r="N226" s="16">
        <f>[1]引入估值!N226</f>
        <v>340</v>
      </c>
      <c r="O226" s="16">
        <f>[1]引入估值!O226</f>
        <v>8</v>
      </c>
      <c r="P226" s="29">
        <f>[1]引入估值!P226</f>
        <v>2013.07</v>
      </c>
    </row>
    <row r="227" spans="1:16">
      <c r="A227" s="13" t="str">
        <f>IF(RIGHT([1]引入估值!A227,1)&gt;0,TEXT([1]引入估值!A227,"000000"))</f>
        <v>HKHSTECH</v>
      </c>
      <c r="B227" s="14" t="str">
        <f>[1]引入估值!B227</f>
        <v>恒生科技</v>
      </c>
      <c r="C227" s="14">
        <f>[1]引入估值!C227</f>
        <v>4442</v>
      </c>
      <c r="D227" s="14">
        <f>[1]引入估值!D227</f>
        <v>-0.0116</v>
      </c>
      <c r="E227" s="14">
        <f>[1]引入估值!E227</f>
        <v>52.27</v>
      </c>
      <c r="F227" s="14">
        <f>[1]引入估值!F227</f>
        <v>0.9503</v>
      </c>
      <c r="G227" s="14">
        <f>[1]引入估值!G227</f>
        <v>2.9</v>
      </c>
      <c r="H227" s="14">
        <f>[1]引入估值!H227</f>
        <v>0.3208</v>
      </c>
      <c r="I227" s="14">
        <f>[1]引入估值!I227</f>
        <v>0.0044</v>
      </c>
      <c r="J227" s="14">
        <f>[1]引入估值!J227</f>
        <v>0.0556</v>
      </c>
      <c r="K227" s="14" t="str">
        <f>[1]引入估值!K227</f>
        <v>-</v>
      </c>
      <c r="L227" s="14">
        <f>[1]引入估值!L227</f>
        <v>0</v>
      </c>
      <c r="M227" s="14" t="str">
        <f>[1]引入估值!M227</f>
        <v>-</v>
      </c>
      <c r="N227" s="14" t="str">
        <f>[1]引入估值!N227</f>
        <v>-</v>
      </c>
      <c r="O227" s="14">
        <f>[1]引入估值!O227</f>
        <v>10</v>
      </c>
      <c r="P227" s="28">
        <f>[1]引入估值!P227</f>
        <v>2020.07</v>
      </c>
    </row>
    <row r="228" spans="1:16">
      <c r="A228" s="15" t="str">
        <f>IF(RIGHT([1]引入估值!A228,1)&gt;0,TEXT([1]引入估值!A228,"000000"))</f>
        <v>399393</v>
      </c>
      <c r="B228" s="16" t="str">
        <f>[1]引入估值!B228</f>
        <v>国证地产</v>
      </c>
      <c r="C228" s="16">
        <f>[1]引入估值!C228</f>
        <v>4342</v>
      </c>
      <c r="D228" s="16">
        <f>[1]引入估值!D228</f>
        <v>-0.0115</v>
      </c>
      <c r="E228" s="16">
        <f>[1]引入估值!E228</f>
        <v>51.11</v>
      </c>
      <c r="F228" s="16">
        <f>[1]引入估值!F228</f>
        <v>0.9871</v>
      </c>
      <c r="G228" s="16">
        <f>[1]引入估值!G228</f>
        <v>0.93</v>
      </c>
      <c r="H228" s="16">
        <f>[1]引入估值!H228</f>
        <v>0.0747</v>
      </c>
      <c r="I228" s="16">
        <f>[1]引入估值!I228</f>
        <v>0.0284</v>
      </c>
      <c r="J228" s="16">
        <f>[1]引入估值!J228</f>
        <v>0.0182</v>
      </c>
      <c r="K228" s="16">
        <f>[1]引入估值!K228</f>
        <v>-0.866</v>
      </c>
      <c r="L228" s="16">
        <f>[1]引入估值!L228</f>
        <v>0</v>
      </c>
      <c r="M228" s="16">
        <f>[1]引入估值!M228</f>
        <v>0.0222</v>
      </c>
      <c r="N228" s="16">
        <f>[1]引入估值!N228</f>
        <v>242</v>
      </c>
      <c r="O228" s="16">
        <f>[1]引入估值!O228</f>
        <v>3</v>
      </c>
      <c r="P228" s="29">
        <f>[1]引入估值!P228</f>
        <v>2012.08</v>
      </c>
    </row>
    <row r="229" spans="1:16">
      <c r="A229" s="13" t="str">
        <f>IF(RIGHT([1]引入估值!A229,1)&gt;0,TEXT([1]引入估值!A229,"000000"))</f>
        <v>931775</v>
      </c>
      <c r="B229" s="14" t="str">
        <f>[1]引入估值!B229</f>
        <v>房地产</v>
      </c>
      <c r="C229" s="14">
        <f>[1]引入估值!C229</f>
        <v>4195</v>
      </c>
      <c r="D229" s="14">
        <f>[1]引入估值!D229</f>
        <v>-0.0125</v>
      </c>
      <c r="E229" s="14">
        <f>[1]引入估值!E229</f>
        <v>102.66</v>
      </c>
      <c r="F229" s="14">
        <f>[1]引入估值!F229</f>
        <v>0.9921</v>
      </c>
      <c r="G229" s="14">
        <f>[1]引入估值!G229</f>
        <v>0.91</v>
      </c>
      <c r="H229" s="14">
        <f>[1]引入估值!H229</f>
        <v>0.0738</v>
      </c>
      <c r="I229" s="14">
        <f>[1]引入估值!I229</f>
        <v>0.0254</v>
      </c>
      <c r="J229" s="14">
        <f>[1]引入估值!J229</f>
        <v>0.0201</v>
      </c>
      <c r="K229" s="14">
        <f>[1]引入估值!K229</f>
        <v>-0.9178</v>
      </c>
      <c r="L229" s="14">
        <f>[1]引入估值!L229</f>
        <v>0</v>
      </c>
      <c r="M229" s="14">
        <f>[1]引入估值!M229</f>
        <v>0.02</v>
      </c>
      <c r="N229" s="14">
        <f>[1]引入估值!N229</f>
        <v>152</v>
      </c>
      <c r="O229" s="14">
        <f>[1]引入估值!O229</f>
        <v>5</v>
      </c>
      <c r="P229" s="28">
        <f>[1]引入估值!P229</f>
        <v>2013.07</v>
      </c>
    </row>
    <row r="230" spans="1:16">
      <c r="A230" s="15" t="str">
        <f>IF(RIGHT([1]引入估值!A230,1)&gt;0,TEXT([1]引入估值!A230,"000000"))</f>
        <v>000000</v>
      </c>
      <c r="B230" s="16">
        <f>[1]引入估值!B230</f>
        <v>0</v>
      </c>
      <c r="C230" s="16">
        <f>[1]引入估值!C230</f>
        <v>0</v>
      </c>
      <c r="D230" s="16">
        <f>[1]引入估值!D230</f>
        <v>0</v>
      </c>
      <c r="E230" s="16">
        <f>[1]引入估值!E230</f>
        <v>0</v>
      </c>
      <c r="F230" s="16">
        <f>[1]引入估值!F230</f>
        <v>0</v>
      </c>
      <c r="G230" s="16">
        <f>[1]引入估值!G230</f>
        <v>0</v>
      </c>
      <c r="H230" s="16">
        <f>[1]引入估值!H230</f>
        <v>0</v>
      </c>
      <c r="I230" s="16">
        <f>[1]引入估值!I230</f>
        <v>0</v>
      </c>
      <c r="J230" s="16">
        <f>[1]引入估值!J230</f>
        <v>0</v>
      </c>
      <c r="K230" s="16">
        <f>[1]引入估值!K230</f>
        <v>0</v>
      </c>
      <c r="L230" s="16">
        <f>[1]引入估值!L230</f>
        <v>0</v>
      </c>
      <c r="M230" s="16">
        <f>[1]引入估值!M230</f>
        <v>0</v>
      </c>
      <c r="N230" s="16">
        <f>[1]引入估值!N230</f>
        <v>0</v>
      </c>
      <c r="O230" s="16">
        <f>[1]引入估值!O230</f>
        <v>0</v>
      </c>
      <c r="P230" s="29">
        <f>[1]引入估值!P230</f>
        <v>0</v>
      </c>
    </row>
    <row r="231" spans="1:16">
      <c r="A231" s="13" t="str">
        <f>IF(RIGHT([1]引入估值!A231,1)&gt;0,TEXT([1]引入估值!A231,"000000"))</f>
        <v>000000</v>
      </c>
      <c r="B231" s="14">
        <f>[1]引入估值!B231</f>
        <v>0</v>
      </c>
      <c r="C231" s="14">
        <f>[1]引入估值!C231</f>
        <v>0</v>
      </c>
      <c r="D231" s="14">
        <f>[1]引入估值!D231</f>
        <v>0</v>
      </c>
      <c r="E231" s="14">
        <f>[1]引入估值!E231</f>
        <v>0</v>
      </c>
      <c r="F231" s="14">
        <f>[1]引入估值!F231</f>
        <v>0</v>
      </c>
      <c r="G231" s="14">
        <f>[1]引入估值!G231</f>
        <v>0</v>
      </c>
      <c r="H231" s="14">
        <f>[1]引入估值!H231</f>
        <v>0</v>
      </c>
      <c r="I231" s="14">
        <f>[1]引入估值!I231</f>
        <v>0</v>
      </c>
      <c r="J231" s="14">
        <f>[1]引入估值!J231</f>
        <v>0</v>
      </c>
      <c r="K231" s="14">
        <f>[1]引入估值!K231</f>
        <v>0</v>
      </c>
      <c r="L231" s="14">
        <f>[1]引入估值!L231</f>
        <v>0</v>
      </c>
      <c r="M231" s="14">
        <f>[1]引入估值!M231</f>
        <v>0</v>
      </c>
      <c r="N231" s="14">
        <f>[1]引入估值!N231</f>
        <v>0</v>
      </c>
      <c r="O231" s="14">
        <f>[1]引入估值!O231</f>
        <v>0</v>
      </c>
      <c r="P231" s="28">
        <f>[1]引入估值!P231</f>
        <v>0</v>
      </c>
    </row>
    <row r="232" spans="1:16">
      <c r="A232" s="15" t="str">
        <f>IF(RIGHT([1]引入估值!A232,1)&gt;0,TEXT([1]引入估值!A232,"000000"))</f>
        <v>000000</v>
      </c>
      <c r="B232" s="16">
        <f>[1]引入估值!B232</f>
        <v>0</v>
      </c>
      <c r="C232" s="16">
        <f>[1]引入估值!C232</f>
        <v>0</v>
      </c>
      <c r="D232" s="16">
        <f>[1]引入估值!D232</f>
        <v>0</v>
      </c>
      <c r="E232" s="16">
        <f>[1]引入估值!E232</f>
        <v>0</v>
      </c>
      <c r="F232" s="16">
        <f>[1]引入估值!F232</f>
        <v>0</v>
      </c>
      <c r="G232" s="16">
        <f>[1]引入估值!G232</f>
        <v>0</v>
      </c>
      <c r="H232" s="16">
        <f>[1]引入估值!H232</f>
        <v>0</v>
      </c>
      <c r="I232" s="16">
        <f>[1]引入估值!I232</f>
        <v>0</v>
      </c>
      <c r="J232" s="16">
        <f>[1]引入估值!J232</f>
        <v>0</v>
      </c>
      <c r="K232" s="16">
        <f>[1]引入估值!K232</f>
        <v>0</v>
      </c>
      <c r="L232" s="16">
        <f>[1]引入估值!L232</f>
        <v>0</v>
      </c>
      <c r="M232" s="16">
        <f>[1]引入估值!M232</f>
        <v>0</v>
      </c>
      <c r="N232" s="16">
        <f>[1]引入估值!N232</f>
        <v>0</v>
      </c>
      <c r="O232" s="16">
        <f>[1]引入估值!O232</f>
        <v>0</v>
      </c>
      <c r="P232" s="29">
        <f>[1]引入估值!P232</f>
        <v>0</v>
      </c>
    </row>
    <row r="233" spans="1:16">
      <c r="A233" s="13" t="str">
        <f>IF(RIGHT([1]引入估值!A233,1)&gt;0,TEXT([1]引入估值!A233,"000000"))</f>
        <v>000000</v>
      </c>
      <c r="B233" s="14">
        <f>[1]引入估值!B233</f>
        <v>0</v>
      </c>
      <c r="C233" s="14">
        <f>[1]引入估值!C233</f>
        <v>0</v>
      </c>
      <c r="D233" s="14">
        <f>[1]引入估值!D233</f>
        <v>0</v>
      </c>
      <c r="E233" s="14">
        <f>[1]引入估值!E233</f>
        <v>0</v>
      </c>
      <c r="F233" s="14">
        <f>[1]引入估值!F233</f>
        <v>0</v>
      </c>
      <c r="G233" s="14">
        <f>[1]引入估值!G233</f>
        <v>0</v>
      </c>
      <c r="H233" s="14">
        <f>[1]引入估值!H233</f>
        <v>0</v>
      </c>
      <c r="I233" s="14">
        <f>[1]引入估值!I233</f>
        <v>0</v>
      </c>
      <c r="J233" s="14">
        <f>[1]引入估值!J233</f>
        <v>0</v>
      </c>
      <c r="K233" s="14">
        <f>[1]引入估值!K233</f>
        <v>0</v>
      </c>
      <c r="L233" s="14">
        <f>[1]引入估值!L233</f>
        <v>0</v>
      </c>
      <c r="M233" s="14">
        <f>[1]引入估值!M233</f>
        <v>0</v>
      </c>
      <c r="N233" s="14">
        <f>[1]引入估值!N233</f>
        <v>0</v>
      </c>
      <c r="O233" s="14">
        <f>[1]引入估值!O233</f>
        <v>0</v>
      </c>
      <c r="P233" s="28">
        <f>[1]引入估值!P233</f>
        <v>0</v>
      </c>
    </row>
    <row r="234" spans="1:16">
      <c r="A234" s="15" t="str">
        <f>IF(RIGHT([1]引入估值!A234,1)&gt;0,TEXT([1]引入估值!A234,"000000"))</f>
        <v>000000</v>
      </c>
      <c r="B234" s="16">
        <f>[1]引入估值!B234</f>
        <v>0</v>
      </c>
      <c r="C234" s="16">
        <f>[1]引入估值!C234</f>
        <v>0</v>
      </c>
      <c r="D234" s="16">
        <f>[1]引入估值!D234</f>
        <v>0</v>
      </c>
      <c r="E234" s="16">
        <f>[1]引入估值!E234</f>
        <v>0</v>
      </c>
      <c r="F234" s="16">
        <f>[1]引入估值!F234</f>
        <v>0</v>
      </c>
      <c r="G234" s="16">
        <f>[1]引入估值!G234</f>
        <v>0</v>
      </c>
      <c r="H234" s="16">
        <f>[1]引入估值!H234</f>
        <v>0</v>
      </c>
      <c r="I234" s="16">
        <f>[1]引入估值!I234</f>
        <v>0</v>
      </c>
      <c r="J234" s="16">
        <f>[1]引入估值!J234</f>
        <v>0</v>
      </c>
      <c r="K234" s="16">
        <f>[1]引入估值!K234</f>
        <v>0</v>
      </c>
      <c r="L234" s="16">
        <f>[1]引入估值!L234</f>
        <v>0</v>
      </c>
      <c r="M234" s="16">
        <f>[1]引入估值!M234</f>
        <v>0</v>
      </c>
      <c r="N234" s="16">
        <f>[1]引入估值!N234</f>
        <v>0</v>
      </c>
      <c r="O234" s="16">
        <f>[1]引入估值!O234</f>
        <v>0</v>
      </c>
      <c r="P234" s="29">
        <f>[1]引入估值!P234</f>
        <v>0</v>
      </c>
    </row>
    <row r="235" spans="1:16">
      <c r="A235" s="13" t="str">
        <f>IF(RIGHT([1]引入估值!A235,1)&gt;0,TEXT([1]引入估值!A235,"000000"))</f>
        <v>000000</v>
      </c>
      <c r="B235" s="14">
        <f>[1]引入估值!B235</f>
        <v>0</v>
      </c>
      <c r="C235" s="14">
        <f>[1]引入估值!C235</f>
        <v>0</v>
      </c>
      <c r="D235" s="14">
        <f>[1]引入估值!D235</f>
        <v>0</v>
      </c>
      <c r="E235" s="14">
        <f>[1]引入估值!E235</f>
        <v>0</v>
      </c>
      <c r="F235" s="14">
        <f>[1]引入估值!F235</f>
        <v>0</v>
      </c>
      <c r="G235" s="14">
        <f>[1]引入估值!G235</f>
        <v>0</v>
      </c>
      <c r="H235" s="14">
        <f>[1]引入估值!H235</f>
        <v>0</v>
      </c>
      <c r="I235" s="14">
        <f>[1]引入估值!I235</f>
        <v>0</v>
      </c>
      <c r="J235" s="14">
        <f>[1]引入估值!J235</f>
        <v>0</v>
      </c>
      <c r="K235" s="14">
        <f>[1]引入估值!K235</f>
        <v>0</v>
      </c>
      <c r="L235" s="14">
        <f>[1]引入估值!L235</f>
        <v>0</v>
      </c>
      <c r="M235" s="14">
        <f>[1]引入估值!M235</f>
        <v>0</v>
      </c>
      <c r="N235" s="14">
        <f>[1]引入估值!N235</f>
        <v>0</v>
      </c>
      <c r="O235" s="14">
        <f>[1]引入估值!O235</f>
        <v>0</v>
      </c>
      <c r="P235" s="28">
        <f>[1]引入估值!P235</f>
        <v>0</v>
      </c>
    </row>
    <row r="236" spans="1:16">
      <c r="A236" s="15" t="str">
        <f>IF(RIGHT([1]引入估值!A236,1)&gt;0,TEXT([1]引入估值!A236,"000000"))</f>
        <v>000000</v>
      </c>
      <c r="B236" s="16">
        <f>[1]引入估值!B236</f>
        <v>0</v>
      </c>
      <c r="C236" s="16">
        <f>[1]引入估值!C236</f>
        <v>0</v>
      </c>
      <c r="D236" s="16">
        <f>[1]引入估值!D236</f>
        <v>0</v>
      </c>
      <c r="E236" s="16">
        <f>[1]引入估值!E236</f>
        <v>0</v>
      </c>
      <c r="F236" s="16">
        <f>[1]引入估值!F236</f>
        <v>0</v>
      </c>
      <c r="G236" s="16">
        <f>[1]引入估值!G236</f>
        <v>0</v>
      </c>
      <c r="H236" s="16">
        <f>[1]引入估值!H236</f>
        <v>0</v>
      </c>
      <c r="I236" s="16">
        <f>[1]引入估值!I236</f>
        <v>0</v>
      </c>
      <c r="J236" s="16">
        <f>[1]引入估值!J236</f>
        <v>0</v>
      </c>
      <c r="K236" s="16">
        <f>[1]引入估值!K236</f>
        <v>0</v>
      </c>
      <c r="L236" s="16">
        <f>[1]引入估值!L236</f>
        <v>0</v>
      </c>
      <c r="M236" s="16">
        <f>[1]引入估值!M236</f>
        <v>0</v>
      </c>
      <c r="N236" s="16">
        <f>[1]引入估值!N236</f>
        <v>0</v>
      </c>
      <c r="O236" s="16">
        <f>[1]引入估值!O236</f>
        <v>0</v>
      </c>
      <c r="P236" s="29">
        <f>[1]引入估值!P236</f>
        <v>0</v>
      </c>
    </row>
    <row r="237" spans="1:16">
      <c r="A237" s="13" t="str">
        <f>IF(RIGHT([1]引入估值!A237,1)&gt;0,TEXT([1]引入估值!A237,"000000"))</f>
        <v>000000</v>
      </c>
      <c r="B237" s="14">
        <f>[1]引入估值!B237</f>
        <v>0</v>
      </c>
      <c r="C237" s="14">
        <f>[1]引入估值!C237</f>
        <v>0</v>
      </c>
      <c r="D237" s="14">
        <f>[1]引入估值!D237</f>
        <v>0</v>
      </c>
      <c r="E237" s="14">
        <f>[1]引入估值!E237</f>
        <v>0</v>
      </c>
      <c r="F237" s="14">
        <f>[1]引入估值!F237</f>
        <v>0</v>
      </c>
      <c r="G237" s="14">
        <f>[1]引入估值!G237</f>
        <v>0</v>
      </c>
      <c r="H237" s="14">
        <f>[1]引入估值!H237</f>
        <v>0</v>
      </c>
      <c r="I237" s="14">
        <f>[1]引入估值!I237</f>
        <v>0</v>
      </c>
      <c r="J237" s="14">
        <f>[1]引入估值!J237</f>
        <v>0</v>
      </c>
      <c r="K237" s="14">
        <f>[1]引入估值!K237</f>
        <v>0</v>
      </c>
      <c r="L237" s="14">
        <f>[1]引入估值!L237</f>
        <v>0</v>
      </c>
      <c r="M237" s="14">
        <f>[1]引入估值!M237</f>
        <v>0</v>
      </c>
      <c r="N237" s="14">
        <f>[1]引入估值!N237</f>
        <v>0</v>
      </c>
      <c r="O237" s="14">
        <f>[1]引入估值!O237</f>
        <v>0</v>
      </c>
      <c r="P237" s="28">
        <f>[1]引入估值!P237</f>
        <v>0</v>
      </c>
    </row>
    <row r="238" spans="1:16">
      <c r="A238" s="15" t="str">
        <f>IF(RIGHT([1]引入估值!A238,1)&gt;0,TEXT([1]引入估值!A238,"000000"))</f>
        <v>000000</v>
      </c>
      <c r="B238" s="16">
        <f>[1]引入估值!B238</f>
        <v>0</v>
      </c>
      <c r="C238" s="16">
        <f>[1]引入估值!C238</f>
        <v>0</v>
      </c>
      <c r="D238" s="16">
        <f>[1]引入估值!D238</f>
        <v>0</v>
      </c>
      <c r="E238" s="16">
        <f>[1]引入估值!E238</f>
        <v>0</v>
      </c>
      <c r="F238" s="16">
        <f>[1]引入估值!F238</f>
        <v>0</v>
      </c>
      <c r="G238" s="16">
        <f>[1]引入估值!G238</f>
        <v>0</v>
      </c>
      <c r="H238" s="16">
        <f>[1]引入估值!H238</f>
        <v>0</v>
      </c>
      <c r="I238" s="16">
        <f>[1]引入估值!I238</f>
        <v>0</v>
      </c>
      <c r="J238" s="16">
        <f>[1]引入估值!J238</f>
        <v>0</v>
      </c>
      <c r="K238" s="16">
        <f>[1]引入估值!K238</f>
        <v>0</v>
      </c>
      <c r="L238" s="16">
        <f>[1]引入估值!L238</f>
        <v>0</v>
      </c>
      <c r="M238" s="16">
        <f>[1]引入估值!M238</f>
        <v>0</v>
      </c>
      <c r="N238" s="16">
        <f>[1]引入估值!N238</f>
        <v>0</v>
      </c>
      <c r="O238" s="16">
        <f>[1]引入估值!O238</f>
        <v>0</v>
      </c>
      <c r="P238" s="29">
        <f>[1]引入估值!P238</f>
        <v>0</v>
      </c>
    </row>
    <row r="239" spans="1:16">
      <c r="A239" s="13" t="str">
        <f>IF(RIGHT([1]引入估值!A239,1)&gt;0,TEXT([1]引入估值!A239,"000000"))</f>
        <v>000000</v>
      </c>
      <c r="B239" s="14">
        <f>[1]引入估值!B239</f>
        <v>0</v>
      </c>
      <c r="C239" s="14">
        <f>[1]引入估值!C239</f>
        <v>0</v>
      </c>
      <c r="D239" s="14">
        <f>[1]引入估值!D239</f>
        <v>0</v>
      </c>
      <c r="E239" s="14">
        <f>[1]引入估值!E239</f>
        <v>0</v>
      </c>
      <c r="F239" s="14">
        <f>[1]引入估值!F239</f>
        <v>0</v>
      </c>
      <c r="G239" s="14">
        <f>[1]引入估值!G239</f>
        <v>0</v>
      </c>
      <c r="H239" s="14">
        <f>[1]引入估值!H239</f>
        <v>0</v>
      </c>
      <c r="I239" s="14">
        <f>[1]引入估值!I239</f>
        <v>0</v>
      </c>
      <c r="J239" s="14">
        <f>[1]引入估值!J239</f>
        <v>0</v>
      </c>
      <c r="K239" s="14">
        <f>[1]引入估值!K239</f>
        <v>0</v>
      </c>
      <c r="L239" s="14">
        <f>[1]引入估值!L239</f>
        <v>0</v>
      </c>
      <c r="M239" s="14">
        <f>[1]引入估值!M239</f>
        <v>0</v>
      </c>
      <c r="N239" s="14">
        <f>[1]引入估值!N239</f>
        <v>0</v>
      </c>
      <c r="O239" s="14">
        <f>[1]引入估值!O239</f>
        <v>0</v>
      </c>
      <c r="P239" s="28">
        <f>[1]引入估值!P239</f>
        <v>0</v>
      </c>
    </row>
    <row r="240" spans="1:16">
      <c r="A240" s="15" t="str">
        <f>IF(RIGHT([1]引入估值!A240,1)&gt;0,TEXT([1]引入估值!A240,"000000"))</f>
        <v>000000</v>
      </c>
      <c r="B240" s="16">
        <f>[1]引入估值!B240</f>
        <v>0</v>
      </c>
      <c r="C240" s="16">
        <f>[1]引入估值!C240</f>
        <v>0</v>
      </c>
      <c r="D240" s="16">
        <f>[1]引入估值!D240</f>
        <v>0</v>
      </c>
      <c r="E240" s="16">
        <f>[1]引入估值!E240</f>
        <v>0</v>
      </c>
      <c r="F240" s="16">
        <f>[1]引入估值!F240</f>
        <v>0</v>
      </c>
      <c r="G240" s="16">
        <f>[1]引入估值!G240</f>
        <v>0</v>
      </c>
      <c r="H240" s="16">
        <f>[1]引入估值!H240</f>
        <v>0</v>
      </c>
      <c r="I240" s="16">
        <f>[1]引入估值!I240</f>
        <v>0</v>
      </c>
      <c r="J240" s="16">
        <f>[1]引入估值!J240</f>
        <v>0</v>
      </c>
      <c r="K240" s="16">
        <f>[1]引入估值!K240</f>
        <v>0</v>
      </c>
      <c r="L240" s="16">
        <f>[1]引入估值!L240</f>
        <v>0</v>
      </c>
      <c r="M240" s="16">
        <f>[1]引入估值!M240</f>
        <v>0</v>
      </c>
      <c r="N240" s="16">
        <f>[1]引入估值!N240</f>
        <v>0</v>
      </c>
      <c r="O240" s="16">
        <f>[1]引入估值!O240</f>
        <v>0</v>
      </c>
      <c r="P240" s="29">
        <f>[1]引入估值!P240</f>
        <v>0</v>
      </c>
    </row>
    <row r="241" spans="1:16">
      <c r="A241" s="17" t="str">
        <f>IF(RIGHT([1]引入估值!A241,1)&gt;0,TEXT([1]引入估值!A241,"000000"))</f>
        <v>000000</v>
      </c>
      <c r="B241" s="18">
        <f>[1]引入估值!B241</f>
        <v>0</v>
      </c>
      <c r="C241" s="18">
        <f>[1]引入估值!C241</f>
        <v>0</v>
      </c>
      <c r="D241" s="18">
        <f>[1]引入估值!D241</f>
        <v>0</v>
      </c>
      <c r="E241" s="18">
        <f>[1]引入估值!E241</f>
        <v>0</v>
      </c>
      <c r="F241" s="18">
        <f>[1]引入估值!F241</f>
        <v>0</v>
      </c>
      <c r="G241" s="18">
        <f>[1]引入估值!G241</f>
        <v>0</v>
      </c>
      <c r="H241" s="18">
        <f>[1]引入估值!H241</f>
        <v>0</v>
      </c>
      <c r="I241" s="18">
        <f>[1]引入估值!I241</f>
        <v>0</v>
      </c>
      <c r="J241" s="18">
        <f>[1]引入估值!J241</f>
        <v>0</v>
      </c>
      <c r="K241" s="18">
        <f>[1]引入估值!K241</f>
        <v>0</v>
      </c>
      <c r="L241" s="18">
        <f>[1]引入估值!L241</f>
        <v>0</v>
      </c>
      <c r="M241" s="18">
        <f>[1]引入估值!M241</f>
        <v>0</v>
      </c>
      <c r="N241" s="18">
        <f>[1]引入估值!N241</f>
        <v>0</v>
      </c>
      <c r="O241" s="18">
        <f>[1]引入估值!O241</f>
        <v>0</v>
      </c>
      <c r="P241" s="30">
        <f>[1]引入估值!P241</f>
        <v>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7"/>
  <dimension ref="C1:T62"/>
  <sheetViews>
    <sheetView topLeftCell="B1" workbookViewId="0">
      <selection activeCell="D1" sqref="D1"/>
    </sheetView>
  </sheetViews>
  <sheetFormatPr defaultColWidth="8.88888888888889" defaultRowHeight="14.4"/>
  <cols>
    <col min="4" max="4" width="10.7777777777778"/>
    <col min="8" max="8" width="10.7777777777778"/>
    <col min="9" max="9" width="7" customWidth="1"/>
    <col min="12" max="12" width="9.44444444444444" customWidth="1"/>
    <col min="13" max="13" width="10.2222222222222" customWidth="1"/>
    <col min="19" max="20" width="9.44444444444444" customWidth="1"/>
  </cols>
  <sheetData>
    <row r="1" spans="3:4">
      <c r="C1" s="31">
        <f>[2]封基!C1</f>
        <v>0</v>
      </c>
      <c r="D1" s="2">
        <f>[2]封基!D1</f>
        <v>0</v>
      </c>
    </row>
    <row r="2" spans="3:4">
      <c r="C2" s="31" t="str">
        <f>G56</f>
        <v>使用方法：在C7列进行筛选，低估则符合条件</v>
      </c>
      <c r="D2" s="31"/>
    </row>
    <row r="5" spans="3:20">
      <c r="C5">
        <f>[2]封基!C5</f>
        <v>0</v>
      </c>
      <c r="G5" s="32" t="str">
        <f>[2]封基!G5</f>
        <v>封闭式基金折价跟踪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7">
        <f>[2]封基!S5</f>
        <v>44868.6115046296</v>
      </c>
      <c r="T5" s="37"/>
    </row>
    <row r="6" spans="3:20">
      <c r="C6">
        <f>[2]封基!C6</f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8">
        <f>[2]封基!S6</f>
        <v>5</v>
      </c>
      <c r="T6" s="39" t="str">
        <f>[2]封基!T6</f>
        <v>第72期</v>
      </c>
    </row>
    <row r="7" ht="15.15" spans="3:20">
      <c r="C7" t="str">
        <f>[2]封基!C7</f>
        <v>扣风&gt;0</v>
      </c>
      <c r="G7" s="33" t="str">
        <f>[2]封基!G7</f>
        <v>代码</v>
      </c>
      <c r="H7" s="34" t="str">
        <f>[2]封基!H7</f>
        <v>    名称</v>
      </c>
      <c r="I7" s="34" t="str">
        <f>[2]封基!I7</f>
        <v>现价</v>
      </c>
      <c r="J7" s="34" t="str">
        <f>[2]封基!J7</f>
        <v>单位净值</v>
      </c>
      <c r="K7" s="34" t="str">
        <f>[2]封基!K7</f>
        <v>折溢价</v>
      </c>
      <c r="L7" s="34" t="str">
        <f>[2]封基!L7</f>
        <v>年化折价</v>
      </c>
      <c r="M7" s="34" t="str">
        <f>[2]封基!M7</f>
        <v>扣风折价</v>
      </c>
      <c r="N7" s="34" t="str">
        <f>[2]封基!N7</f>
        <v>主题分类</v>
      </c>
      <c r="O7" s="34" t="str">
        <f>[2]封基!O7</f>
        <v>投资类型</v>
      </c>
      <c r="P7" s="34" t="str">
        <f>[2]封基!P7</f>
        <v>风险等级</v>
      </c>
      <c r="Q7" s="34" t="str">
        <f>[2]封基!Q7</f>
        <v>股票市值</v>
      </c>
      <c r="R7" s="34" t="str">
        <f>[2]封基!R7</f>
        <v>基金规模</v>
      </c>
      <c r="S7" s="34" t="str">
        <f>[2]封基!S7</f>
        <v>股票占比</v>
      </c>
      <c r="T7" s="40" t="str">
        <f>[2]封基!T7</f>
        <v>剩余年限</v>
      </c>
    </row>
    <row r="8" ht="15.15" hidden="1" spans="3:20">
      <c r="C8" t="str">
        <f>[2]封基!C8</f>
        <v>高估</v>
      </c>
      <c r="G8" s="11">
        <f>[2]封基!G8</f>
        <v>160527</v>
      </c>
      <c r="H8" s="12" t="str">
        <f>[2]封基!H8</f>
        <v>博时研究优选混合a</v>
      </c>
      <c r="I8" s="12">
        <f>[2]封基!I8</f>
        <v>0.802</v>
      </c>
      <c r="J8" s="12">
        <f>[2]封基!J8</f>
        <v>0.8225</v>
      </c>
      <c r="K8" s="12">
        <f>[2]封基!K8</f>
        <v>-2.49</v>
      </c>
      <c r="L8" s="12">
        <f>IFERROR([2]封基!L8,"")</f>
        <v>-6.68272058823529</v>
      </c>
      <c r="M8" s="12">
        <f>[2]封基!M8</f>
        <v>6.31727941176471</v>
      </c>
      <c r="N8" s="12" t="str">
        <f>[2]封基!N8</f>
        <v>--</v>
      </c>
      <c r="O8" s="12" t="str">
        <f>[2]封基!O8</f>
        <v>灵活配置型基金</v>
      </c>
      <c r="P8" s="12" t="str">
        <f>[2]封基!P8</f>
        <v>中高风险</v>
      </c>
      <c r="Q8" s="12" t="str">
        <f>[2]封基!Q8</f>
        <v>17.02亿</v>
      </c>
      <c r="R8" s="12" t="str">
        <f>[2]封基!R8</f>
        <v>16.93亿</v>
      </c>
      <c r="S8" s="12">
        <f>[2]封基!S8</f>
        <v>97.11</v>
      </c>
      <c r="T8" s="27">
        <f>IFERROR([2]封基!T8,"")</f>
        <v>0.372602739726027</v>
      </c>
    </row>
    <row r="9" hidden="1" spans="3:20">
      <c r="C9" t="str">
        <f>[2]封基!C9</f>
        <v>低估</v>
      </c>
      <c r="G9" s="13">
        <f>[2]封基!G9</f>
        <v>501218</v>
      </c>
      <c r="H9" s="14" t="str">
        <f>[2]封基!H9</f>
        <v>工银睿智进取一年封闭运作股票(fof-lof)a</v>
      </c>
      <c r="I9" s="14">
        <f>[2]封基!I9</f>
        <v>0.832</v>
      </c>
      <c r="J9" s="14">
        <f>[2]封基!J9</f>
        <v>0.8375</v>
      </c>
      <c r="K9" s="14">
        <f>[2]封基!K9</f>
        <v>-0.66</v>
      </c>
      <c r="L9" s="14">
        <f>IFERROR([2]封基!L9,"")</f>
        <v>-12.045</v>
      </c>
      <c r="M9" s="14">
        <f>[2]封基!M9</f>
        <v>-8.045</v>
      </c>
      <c r="N9" s="14" t="str">
        <f>[2]封基!N9</f>
        <v>--</v>
      </c>
      <c r="O9" s="14" t="str">
        <f>[2]封基!O9</f>
        <v>股票型FOF</v>
      </c>
      <c r="P9" s="14" t="str">
        <f>[2]封基!P9</f>
        <v>中风险</v>
      </c>
      <c r="Q9" s="14" t="str">
        <f>[2]封基!Q9</f>
        <v>257.75万</v>
      </c>
      <c r="R9" s="14" t="str">
        <f>[2]封基!R9</f>
        <v>2.58亿</v>
      </c>
      <c r="S9" s="14">
        <f>[2]封基!S9</f>
        <v>0.97</v>
      </c>
      <c r="T9" s="28">
        <f>IFERROR([2]封基!T9,"")</f>
        <v>0.0547945205479452</v>
      </c>
    </row>
    <row r="10" hidden="1" spans="3:20">
      <c r="C10" t="str">
        <f>[2]封基!C10</f>
        <v>高估</v>
      </c>
      <c r="G10" s="15">
        <f>[2]封基!G10</f>
        <v>501096</v>
      </c>
      <c r="H10" s="16" t="str">
        <f>[2]封基!H10</f>
        <v>国联安科创3年灵活配置混合</v>
      </c>
      <c r="I10" s="16">
        <f>[2]封基!I10</f>
        <v>0.935</v>
      </c>
      <c r="J10" s="16">
        <f>[2]封基!J10</f>
        <v>0.9406</v>
      </c>
      <c r="K10" s="16">
        <f>[2]封基!K10</f>
        <v>-0.6</v>
      </c>
      <c r="L10" s="16">
        <f>IFERROR([2]封基!L10,"")</f>
        <v>-1.61029411764706</v>
      </c>
      <c r="M10" s="16">
        <f>[2]封基!M10</f>
        <v>9.38970588235294</v>
      </c>
      <c r="N10" s="16" t="str">
        <f>[2]封基!N10</f>
        <v>科创板</v>
      </c>
      <c r="O10" s="16" t="str">
        <f>[2]封基!O10</f>
        <v>灵活配置型基金</v>
      </c>
      <c r="P10" s="16" t="str">
        <f>[2]封基!P10</f>
        <v>中高风险</v>
      </c>
      <c r="Q10" s="16" t="str">
        <f>[2]封基!Q10</f>
        <v>4.40亿</v>
      </c>
      <c r="R10" s="16" t="str">
        <f>[2]封基!R10</f>
        <v>5.51亿</v>
      </c>
      <c r="S10" s="16">
        <f>[2]封基!S10</f>
        <v>79.86</v>
      </c>
      <c r="T10" s="29">
        <f>IFERROR([2]封基!T10,"")</f>
        <v>0.372602739726027</v>
      </c>
    </row>
    <row r="11" hidden="1" spans="3:20">
      <c r="C11" t="str">
        <f>[2]封基!C11</f>
        <v>低估</v>
      </c>
      <c r="G11" s="13">
        <f>[2]封基!G11</f>
        <v>501097</v>
      </c>
      <c r="H11" s="14" t="str">
        <f>[2]封基!H11</f>
        <v>国寿安保科技创新3年封闭混合</v>
      </c>
      <c r="I11" s="14">
        <f>[2]封基!I11</f>
        <v>1.207</v>
      </c>
      <c r="J11" s="14">
        <f>[2]封基!J11</f>
        <v>1.267</v>
      </c>
      <c r="K11" s="14">
        <f>[2]封基!K11</f>
        <v>-4.74</v>
      </c>
      <c r="L11" s="14">
        <f>IFERROR([2]封基!L11,"")</f>
        <v>-12.1838028169014</v>
      </c>
      <c r="M11" s="14">
        <f>[2]封基!M11</f>
        <v>-6.18380281690141</v>
      </c>
      <c r="N11" s="14" t="str">
        <f>[2]封基!N11</f>
        <v>科创板</v>
      </c>
      <c r="O11" s="14" t="str">
        <f>[2]封基!O11</f>
        <v>灵活配置型基金</v>
      </c>
      <c r="P11" s="14" t="str">
        <f>[2]封基!P11</f>
        <v>中风险</v>
      </c>
      <c r="Q11" s="14" t="str">
        <f>[2]封基!Q11</f>
        <v>1.14亿</v>
      </c>
      <c r="R11" s="14" t="str">
        <f>[2]封基!R11</f>
        <v>4.09亿</v>
      </c>
      <c r="S11" s="14">
        <f>[2]封基!S11</f>
        <v>27.89</v>
      </c>
      <c r="T11" s="28">
        <f>IFERROR([2]封基!T11,"")</f>
        <v>0.389041095890411</v>
      </c>
    </row>
    <row r="12" hidden="1" spans="3:20">
      <c r="C12" t="str">
        <f>[2]封基!C12</f>
        <v>高估</v>
      </c>
      <c r="G12" s="15">
        <f>[2]封基!G12</f>
        <v>501220</v>
      </c>
      <c r="H12" s="16" t="str">
        <f>[2]封基!H12</f>
        <v>国泰行业轮动一年封闭运作股票(fof-lof)a</v>
      </c>
      <c r="I12" s="16">
        <f>[2]封基!I12</f>
        <v>0.952</v>
      </c>
      <c r="J12" s="16">
        <f>[2]封基!J12</f>
        <v>0.9729</v>
      </c>
      <c r="K12" s="16">
        <f>[2]封基!K12</f>
        <v>-2.15</v>
      </c>
      <c r="L12" s="16">
        <f>IFERROR([2]封基!L12,"")</f>
        <v>-3.05350194552529</v>
      </c>
      <c r="M12" s="16" t="str">
        <f>[2]封基!M12</f>
        <v/>
      </c>
      <c r="N12" s="16" t="str">
        <f>[2]封基!N12</f>
        <v>--</v>
      </c>
      <c r="O12" s="16" t="str">
        <f>[2]封基!O12</f>
        <v>股票型FOF</v>
      </c>
      <c r="P12" s="16" t="str">
        <f>[2]封基!P12</f>
        <v>中风险</v>
      </c>
      <c r="Q12" s="16" t="str">
        <f>[2]封基!Q12</f>
        <v>--</v>
      </c>
      <c r="R12" s="16" t="str">
        <f>[2]封基!R12</f>
        <v>2.23亿</v>
      </c>
      <c r="S12" s="16" t="str">
        <f>[2]封基!S12</f>
        <v>--</v>
      </c>
      <c r="T12" s="29">
        <f>IFERROR([2]封基!T12,"")</f>
        <v>0.704109589041096</v>
      </c>
    </row>
    <row r="13" hidden="1" spans="3:20">
      <c r="C13" t="str">
        <f>[2]封基!C13</f>
        <v>高估</v>
      </c>
      <c r="G13" s="13">
        <f>[2]封基!G13</f>
        <v>501202</v>
      </c>
      <c r="H13" s="14" t="str">
        <f>[2]封基!H13</f>
        <v>华泰紫金科创3年封闭混合c</v>
      </c>
      <c r="I13" s="14">
        <f>[2]封基!I13</f>
        <v>0.999</v>
      </c>
      <c r="J13" s="14">
        <f>[2]封基!J13</f>
        <v>1.0263</v>
      </c>
      <c r="K13" s="14">
        <f>[2]封基!K13</f>
        <v>-2.66</v>
      </c>
      <c r="L13" s="14">
        <f>IFERROR([2]封基!L13,"")</f>
        <v>-3.80745098039216</v>
      </c>
      <c r="M13" s="14">
        <f>[2]封基!M13</f>
        <v>7.19254901960784</v>
      </c>
      <c r="N13" s="14" t="str">
        <f>[2]封基!N13</f>
        <v>科创板</v>
      </c>
      <c r="O13" s="14" t="str">
        <f>[2]封基!O13</f>
        <v>灵活配置型基金</v>
      </c>
      <c r="P13" s="14" t="str">
        <f>[2]封基!P13</f>
        <v>中高风险</v>
      </c>
      <c r="Q13" s="14" t="str">
        <f>[2]封基!Q13</f>
        <v>7.07亿</v>
      </c>
      <c r="R13" s="14" t="str">
        <f>[2]封基!R13</f>
        <v>9.12亿</v>
      </c>
      <c r="S13" s="14">
        <f>[2]封基!S13</f>
        <v>71.92</v>
      </c>
      <c r="T13" s="28">
        <f>IFERROR([2]封基!T13,"")</f>
        <v>0.698630136986301</v>
      </c>
    </row>
    <row r="14" hidden="1" spans="3:20">
      <c r="C14" t="str">
        <f>[2]封基!C14</f>
        <v>低估</v>
      </c>
      <c r="G14" s="15">
        <f>[2]封基!G14</f>
        <v>160326</v>
      </c>
      <c r="H14" s="16" t="str">
        <f>[2]封基!H14</f>
        <v>华夏优选配置一年封闭股票(fof-lof)a</v>
      </c>
      <c r="I14" s="16">
        <f>[2]封基!I14</f>
        <v>0.803</v>
      </c>
      <c r="J14" s="16">
        <f>[2]封基!J14</f>
        <v>0.8082</v>
      </c>
      <c r="K14" s="16">
        <f>[2]封基!K14</f>
        <v>-0.64</v>
      </c>
      <c r="L14" s="16">
        <f>IFERROR([2]封基!L14,"")</f>
        <v>-4.17142857142857</v>
      </c>
      <c r="M14" s="16">
        <f>[2]封基!M14</f>
        <v>-0.171428571428572</v>
      </c>
      <c r="N14" s="16" t="str">
        <f>[2]封基!N14</f>
        <v>--</v>
      </c>
      <c r="O14" s="16" t="str">
        <f>[2]封基!O14</f>
        <v>股票型FOF</v>
      </c>
      <c r="P14" s="16" t="str">
        <f>[2]封基!P14</f>
        <v>中风险</v>
      </c>
      <c r="Q14" s="16" t="str">
        <f>[2]封基!Q14</f>
        <v>2,236.32万</v>
      </c>
      <c r="R14" s="16" t="str">
        <f>[2]封基!R14</f>
        <v>4.08亿</v>
      </c>
      <c r="S14" s="16">
        <f>[2]封基!S14</f>
        <v>5.23</v>
      </c>
      <c r="T14" s="29">
        <f>IFERROR([2]封基!T14,"")</f>
        <v>0.153424657534247</v>
      </c>
    </row>
    <row r="15" ht="15.15" spans="3:20">
      <c r="C15" t="str">
        <f>[2]封基!C15</f>
        <v>高估</v>
      </c>
      <c r="G15" s="13">
        <f>[2]封基!G15</f>
        <v>501217</v>
      </c>
      <c r="H15" s="14" t="str">
        <f>[2]封基!H15</f>
        <v>华夏行业配置一年封闭股票(fof-lof)a</v>
      </c>
      <c r="I15" s="14">
        <f>[2]封基!I15</f>
        <v>0.885</v>
      </c>
      <c r="J15" s="14">
        <f>[2]封基!J15</f>
        <v>0.9137</v>
      </c>
      <c r="K15" s="14">
        <f>[2]封基!K15</f>
        <v>-3.14</v>
      </c>
      <c r="L15" s="14">
        <f>IFERROR([2]封基!L15,"")</f>
        <v>-7.3941935483871</v>
      </c>
      <c r="M15" s="14" t="str">
        <f>[2]封基!M15</f>
        <v/>
      </c>
      <c r="N15" s="14" t="str">
        <f>[2]封基!N15</f>
        <v>--</v>
      </c>
      <c r="O15" s="14" t="str">
        <f>[2]封基!O15</f>
        <v>股票型FOF</v>
      </c>
      <c r="P15" s="14" t="str">
        <f>[2]封基!P15</f>
        <v>中风险</v>
      </c>
      <c r="Q15" s="14" t="str">
        <f>[2]封基!Q15</f>
        <v>--</v>
      </c>
      <c r="R15" s="14" t="str">
        <f>[2]封基!R15</f>
        <v>2.21亿</v>
      </c>
      <c r="S15" s="14" t="str">
        <f>[2]封基!S15</f>
        <v>--</v>
      </c>
      <c r="T15" s="28">
        <f>IFERROR([2]封基!T15,"")</f>
        <v>0.424657534246575</v>
      </c>
    </row>
    <row r="16" hidden="1" spans="3:20">
      <c r="C16" t="str">
        <f>[2]封基!C16</f>
        <v>高估</v>
      </c>
      <c r="G16" s="15">
        <f>[2]封基!G16</f>
        <v>501098</v>
      </c>
      <c r="H16" s="16" t="str">
        <f>[2]封基!H16</f>
        <v>建信科技创新3年封闭混合</v>
      </c>
      <c r="I16" s="16">
        <f>[2]封基!I16</f>
        <v>1.11</v>
      </c>
      <c r="J16" s="16">
        <f>[2]封基!J16</f>
        <v>1.1275</v>
      </c>
      <c r="K16" s="16">
        <f>[2]封基!K16</f>
        <v>-1.55</v>
      </c>
      <c r="L16" s="16">
        <f>IFERROR([2]封基!L16,"")</f>
        <v>-3.98415492957746</v>
      </c>
      <c r="M16" s="16">
        <f>[2]封基!M16</f>
        <v>7.01584507042254</v>
      </c>
      <c r="N16" s="16" t="str">
        <f>[2]封基!N16</f>
        <v>科创板</v>
      </c>
      <c r="O16" s="16" t="str">
        <f>[2]封基!O16</f>
        <v>灵活配置型基金</v>
      </c>
      <c r="P16" s="16" t="str">
        <f>[2]封基!P16</f>
        <v>中风险</v>
      </c>
      <c r="Q16" s="16" t="str">
        <f>[2]封基!Q16</f>
        <v>2.62亿</v>
      </c>
      <c r="R16" s="16" t="str">
        <f>[2]封基!R16</f>
        <v>3.36亿</v>
      </c>
      <c r="S16" s="16">
        <f>[2]封基!S16</f>
        <v>77.9</v>
      </c>
      <c r="T16" s="29">
        <f>IFERROR([2]封基!T16,"")</f>
        <v>0.389041095890411</v>
      </c>
    </row>
    <row r="17" hidden="1" spans="3:20">
      <c r="C17" t="str">
        <f>[2]封基!C17</f>
        <v>高估</v>
      </c>
      <c r="G17" s="13">
        <f>[2]封基!G17</f>
        <v>501092</v>
      </c>
      <c r="H17" s="14" t="str">
        <f>[2]封基!H17</f>
        <v>交银瑞思</v>
      </c>
      <c r="I17" s="14">
        <f>[2]封基!I17</f>
        <v>1.053</v>
      </c>
      <c r="J17" s="14">
        <f>[2]封基!J17</f>
        <v>1.0911</v>
      </c>
      <c r="K17" s="14">
        <f>[2]封基!K17</f>
        <v>-3.49</v>
      </c>
      <c r="L17" s="14">
        <f>IFERROR([2]封基!L17,"")</f>
        <v>-11.6866972477064</v>
      </c>
      <c r="M17" s="14">
        <f>[2]封基!M17</f>
        <v>0.313302752293577</v>
      </c>
      <c r="N17" s="14" t="str">
        <f>[2]封基!N17</f>
        <v>--</v>
      </c>
      <c r="O17" s="14" t="str">
        <f>[2]封基!O17</f>
        <v>偏股混合型基金</v>
      </c>
      <c r="P17" s="14" t="str">
        <f>[2]封基!P17</f>
        <v>中风险</v>
      </c>
      <c r="Q17" s="14" t="str">
        <f>[2]封基!Q17</f>
        <v>44.57亿</v>
      </c>
      <c r="R17" s="14" t="str">
        <f>[2]封基!R17</f>
        <v>51.93亿</v>
      </c>
      <c r="S17" s="14">
        <f>[2]封基!S17</f>
        <v>85.82</v>
      </c>
      <c r="T17" s="28">
        <f>IFERROR([2]封基!T17,"")</f>
        <v>0.298630136986301</v>
      </c>
    </row>
    <row r="18" hidden="1" spans="3:20">
      <c r="C18" t="str">
        <f>[2]封基!C18</f>
        <v>高估</v>
      </c>
      <c r="G18" s="15">
        <f>[2]封基!G18</f>
        <v>501091</v>
      </c>
      <c r="H18" s="16" t="str">
        <f>[2]封基!H18</f>
        <v>嘉实瑞熙三年封闭运作混合a</v>
      </c>
      <c r="I18" s="16">
        <f>[2]封基!I18</f>
        <v>1.066</v>
      </c>
      <c r="J18" s="16">
        <f>[2]封基!J18</f>
        <v>1.0812</v>
      </c>
      <c r="K18" s="16">
        <f>[2]封基!K18</f>
        <v>-1.41</v>
      </c>
      <c r="L18" s="16">
        <f>IFERROR([2]封基!L18,"")</f>
        <v>-6.68376623376623</v>
      </c>
      <c r="M18" s="16">
        <f>[2]封基!M18</f>
        <v>6.31623376623377</v>
      </c>
      <c r="N18" s="16" t="str">
        <f>[2]封基!N18</f>
        <v>--</v>
      </c>
      <c r="O18" s="16" t="str">
        <f>[2]封基!O18</f>
        <v>偏股混合型基金</v>
      </c>
      <c r="P18" s="16" t="str">
        <f>[2]封基!P18</f>
        <v>中风险</v>
      </c>
      <c r="Q18" s="16" t="str">
        <f>[2]封基!Q18</f>
        <v>13.38亿</v>
      </c>
      <c r="R18" s="16" t="str">
        <f>[2]封基!R18</f>
        <v>14.11亿</v>
      </c>
      <c r="S18" s="16">
        <f>[2]封基!S18</f>
        <v>94.84</v>
      </c>
      <c r="T18" s="29">
        <f>IFERROR([2]封基!T18,"")</f>
        <v>0.210958904109589</v>
      </c>
    </row>
    <row r="19" hidden="1" spans="3:20">
      <c r="C19" t="str">
        <f>[2]封基!C19</f>
        <v>高估</v>
      </c>
      <c r="G19" s="13">
        <f>[2]封基!G19</f>
        <v>184801</v>
      </c>
      <c r="H19" s="14" t="str">
        <f>[2]封基!H19</f>
        <v>鹏华前海万科reits</v>
      </c>
      <c r="I19" s="14">
        <f>[2]封基!I19</f>
        <v>97.082</v>
      </c>
      <c r="J19" s="14">
        <f>[2]封基!J19</f>
        <v>101.702</v>
      </c>
      <c r="K19" s="14">
        <f>[2]封基!K19</f>
        <v>-4.54</v>
      </c>
      <c r="L19" s="14">
        <f>IFERROR([2]封基!L19,"")</f>
        <v>-1.69958974358974</v>
      </c>
      <c r="M19" s="14">
        <f>[2]封基!M19</f>
        <v>2.30041025641026</v>
      </c>
      <c r="N19" s="14" t="str">
        <f>[2]封基!N19</f>
        <v>房地产证券</v>
      </c>
      <c r="O19" s="14" t="str">
        <f>[2]封基!O19</f>
        <v>偏债混合型基金</v>
      </c>
      <c r="P19" s="14" t="str">
        <f>[2]封基!P19</f>
        <v>中风险</v>
      </c>
      <c r="Q19" s="14" t="str">
        <f>[2]封基!Q19</f>
        <v>2.82亿</v>
      </c>
      <c r="R19" s="14" t="str">
        <f>[2]封基!R19</f>
        <v>30.62亿</v>
      </c>
      <c r="S19" s="14">
        <f>[2]封基!S19</f>
        <v>9.21</v>
      </c>
      <c r="T19" s="28">
        <f>IFERROR([2]封基!T19,"")</f>
        <v>2.67123287671233</v>
      </c>
    </row>
    <row r="20" hidden="1" spans="3:20">
      <c r="C20" t="str">
        <f>[2]封基!C20</f>
        <v>高估</v>
      </c>
      <c r="G20" s="15">
        <f>[2]封基!G20</f>
        <v>163418</v>
      </c>
      <c r="H20" s="16" t="str">
        <f>[2]封基!H20</f>
        <v>兴全合兴两年封闭运作混合lof</v>
      </c>
      <c r="I20" s="16">
        <f>[2]封基!I20</f>
        <v>0.748</v>
      </c>
      <c r="J20" s="16">
        <f>[2]封基!J20</f>
        <v>0.7541</v>
      </c>
      <c r="K20" s="16">
        <f>[2]封基!K20</f>
        <v>-0.81</v>
      </c>
      <c r="L20" s="16">
        <f>IFERROR([2]封基!L20,"")</f>
        <v>-4.28478260869565</v>
      </c>
      <c r="M20" s="16">
        <f>[2]封基!M20</f>
        <v>8.71521739130435</v>
      </c>
      <c r="N20" s="16" t="str">
        <f>[2]封基!N20</f>
        <v>--</v>
      </c>
      <c r="O20" s="16" t="str">
        <f>[2]封基!O20</f>
        <v>偏股混合型基金</v>
      </c>
      <c r="P20" s="16" t="str">
        <f>[2]封基!P20</f>
        <v>中风险</v>
      </c>
      <c r="Q20" s="16" t="str">
        <f>[2]封基!Q20</f>
        <v>53.68亿</v>
      </c>
      <c r="R20" s="16" t="str">
        <f>[2]封基!R20</f>
        <v>59.33亿</v>
      </c>
      <c r="S20" s="16">
        <f>[2]封基!S20</f>
        <v>90.47</v>
      </c>
      <c r="T20" s="29">
        <f>IFERROR([2]封基!T20,"")</f>
        <v>0.189041095890411</v>
      </c>
    </row>
    <row r="21" hidden="1" spans="3:20">
      <c r="C21" t="str">
        <f>[2]封基!C21</f>
        <v>高估</v>
      </c>
      <c r="G21" s="13">
        <f>[2]封基!G21</f>
        <v>501095</v>
      </c>
      <c r="H21" s="14" t="str">
        <f>[2]封基!H21</f>
        <v>中银证券科技创新3年封闭混合</v>
      </c>
      <c r="I21" s="14">
        <f>[2]封基!I21</f>
        <v>0.932</v>
      </c>
      <c r="J21" s="14">
        <f>[2]封基!J21</f>
        <v>0.9608</v>
      </c>
      <c r="K21" s="14">
        <f>[2]封基!K21</f>
        <v>-3</v>
      </c>
      <c r="L21" s="14">
        <f>IFERROR([2]封基!L21,"")</f>
        <v>-8.5546875</v>
      </c>
      <c r="M21" s="14">
        <f>[2]封基!M21</f>
        <v>3.4453125</v>
      </c>
      <c r="N21" s="14" t="str">
        <f>[2]封基!N21</f>
        <v>科创板</v>
      </c>
      <c r="O21" s="14" t="str">
        <f>[2]封基!O21</f>
        <v>灵活配置型基金</v>
      </c>
      <c r="P21" s="14" t="str">
        <f>[2]封基!P21</f>
        <v>中高风险</v>
      </c>
      <c r="Q21" s="14" t="str">
        <f>[2]封基!Q21</f>
        <v>7.06亿</v>
      </c>
      <c r="R21" s="14" t="str">
        <f>[2]封基!R21</f>
        <v>8.61亿</v>
      </c>
      <c r="S21" s="14">
        <f>[2]封基!S21</f>
        <v>82.07</v>
      </c>
      <c r="T21" s="28">
        <f>IFERROR([2]封基!T21,"")</f>
        <v>0.350684931506849</v>
      </c>
    </row>
    <row r="22" hidden="1" spans="3:20">
      <c r="C22" t="str">
        <f>[2]封基!C22</f>
        <v>高估</v>
      </c>
      <c r="G22" s="15" t="str">
        <f>[2]封基!G22</f>
        <v/>
      </c>
      <c r="H22" s="16" t="str">
        <f>[2]封基!H22</f>
        <v/>
      </c>
      <c r="I22" s="16" t="str">
        <f>[2]封基!I22</f>
        <v/>
      </c>
      <c r="J22" s="16" t="str">
        <f>[2]封基!J22</f>
        <v/>
      </c>
      <c r="K22" s="16" t="str">
        <f>[2]封基!K22</f>
        <v/>
      </c>
      <c r="L22" s="16" t="str">
        <f>IFERROR([2]封基!L22,"")</f>
        <v/>
      </c>
      <c r="M22" s="16" t="str">
        <f>[2]封基!M22</f>
        <v/>
      </c>
      <c r="N22" s="16" t="str">
        <f>[2]封基!N22</f>
        <v/>
      </c>
      <c r="O22" s="16" t="str">
        <f>[2]封基!O22</f>
        <v/>
      </c>
      <c r="P22" s="16" t="str">
        <f>[2]封基!P22</f>
        <v/>
      </c>
      <c r="Q22" s="16" t="str">
        <f>[2]封基!Q22</f>
        <v/>
      </c>
      <c r="R22" s="16" t="str">
        <f>[2]封基!R22</f>
        <v/>
      </c>
      <c r="S22" s="16" t="str">
        <f>[2]封基!S22</f>
        <v/>
      </c>
      <c r="T22" s="29" t="str">
        <f>IFERROR([2]封基!T22,"")</f>
        <v/>
      </c>
    </row>
    <row r="23" hidden="1" spans="3:20">
      <c r="C23" t="str">
        <f>[2]封基!C23</f>
        <v>高估</v>
      </c>
      <c r="G23" s="13" t="str">
        <f>[2]封基!G23</f>
        <v/>
      </c>
      <c r="H23" s="14" t="str">
        <f>[2]封基!H23</f>
        <v/>
      </c>
      <c r="I23" s="14" t="str">
        <f>[2]封基!I23</f>
        <v/>
      </c>
      <c r="J23" s="14" t="str">
        <f>[2]封基!J23</f>
        <v/>
      </c>
      <c r="K23" s="14" t="str">
        <f>[2]封基!K23</f>
        <v/>
      </c>
      <c r="L23" s="14" t="str">
        <f>IFERROR([2]封基!L23,"")</f>
        <v/>
      </c>
      <c r="M23" s="14" t="str">
        <f>[2]封基!M23</f>
        <v/>
      </c>
      <c r="N23" s="14" t="str">
        <f>[2]封基!N23</f>
        <v/>
      </c>
      <c r="O23" s="14" t="str">
        <f>[2]封基!O23</f>
        <v/>
      </c>
      <c r="P23" s="14" t="str">
        <f>[2]封基!P23</f>
        <v/>
      </c>
      <c r="Q23" s="14" t="str">
        <f>[2]封基!Q23</f>
        <v/>
      </c>
      <c r="R23" s="14" t="str">
        <f>[2]封基!R23</f>
        <v/>
      </c>
      <c r="S23" s="14" t="str">
        <f>[2]封基!S23</f>
        <v/>
      </c>
      <c r="T23" s="28" t="str">
        <f>IFERROR([2]封基!T23,"")</f>
        <v/>
      </c>
    </row>
    <row r="24" hidden="1" spans="3:20">
      <c r="C24" t="str">
        <f>[2]封基!C24</f>
        <v>高估</v>
      </c>
      <c r="G24" s="15" t="str">
        <f>[2]封基!G24</f>
        <v/>
      </c>
      <c r="H24" s="16" t="str">
        <f>[2]封基!H24</f>
        <v/>
      </c>
      <c r="I24" s="16" t="str">
        <f>[2]封基!I24</f>
        <v/>
      </c>
      <c r="J24" s="16" t="str">
        <f>[2]封基!J24</f>
        <v/>
      </c>
      <c r="K24" s="16" t="str">
        <f>[2]封基!K24</f>
        <v/>
      </c>
      <c r="L24" s="16" t="str">
        <f>IFERROR([2]封基!L24,"")</f>
        <v/>
      </c>
      <c r="M24" s="16" t="str">
        <f>[2]封基!M24</f>
        <v/>
      </c>
      <c r="N24" s="16" t="str">
        <f>[2]封基!N24</f>
        <v/>
      </c>
      <c r="O24" s="16" t="str">
        <f>[2]封基!O24</f>
        <v/>
      </c>
      <c r="P24" s="16" t="str">
        <f>[2]封基!P24</f>
        <v/>
      </c>
      <c r="Q24" s="16" t="str">
        <f>[2]封基!Q24</f>
        <v/>
      </c>
      <c r="R24" s="16" t="str">
        <f>[2]封基!R24</f>
        <v/>
      </c>
      <c r="S24" s="16" t="str">
        <f>[2]封基!S24</f>
        <v/>
      </c>
      <c r="T24" s="29" t="str">
        <f>IFERROR([2]封基!T24,"")</f>
        <v/>
      </c>
    </row>
    <row r="25" hidden="1" spans="3:20">
      <c r="C25" t="str">
        <f>[2]封基!C25</f>
        <v>高估</v>
      </c>
      <c r="G25" s="13" t="str">
        <f>[2]封基!G25</f>
        <v/>
      </c>
      <c r="H25" s="14" t="str">
        <f>[2]封基!H25</f>
        <v/>
      </c>
      <c r="I25" s="14" t="str">
        <f>[2]封基!I25</f>
        <v/>
      </c>
      <c r="J25" s="14" t="str">
        <f>[2]封基!J25</f>
        <v/>
      </c>
      <c r="K25" s="14" t="str">
        <f>[2]封基!K25</f>
        <v/>
      </c>
      <c r="L25" s="14" t="str">
        <f>IFERROR([2]封基!L25,"")</f>
        <v/>
      </c>
      <c r="M25" s="14" t="str">
        <f>[2]封基!M25</f>
        <v/>
      </c>
      <c r="N25" s="14" t="str">
        <f>[2]封基!N25</f>
        <v/>
      </c>
      <c r="O25" s="14" t="str">
        <f>[2]封基!O25</f>
        <v/>
      </c>
      <c r="P25" s="14" t="str">
        <f>[2]封基!P25</f>
        <v/>
      </c>
      <c r="Q25" s="14" t="str">
        <f>[2]封基!Q25</f>
        <v/>
      </c>
      <c r="R25" s="14" t="str">
        <f>[2]封基!R25</f>
        <v/>
      </c>
      <c r="S25" s="14" t="str">
        <f>[2]封基!S25</f>
        <v/>
      </c>
      <c r="T25" s="28" t="str">
        <f>IFERROR([2]封基!T25,"")</f>
        <v/>
      </c>
    </row>
    <row r="26" hidden="1" spans="3:20">
      <c r="C26" t="str">
        <f>[2]封基!C26</f>
        <v>高估</v>
      </c>
      <c r="G26" s="15" t="str">
        <f>[2]封基!G26</f>
        <v/>
      </c>
      <c r="H26" s="16" t="str">
        <f>[2]封基!H26</f>
        <v/>
      </c>
      <c r="I26" s="16" t="str">
        <f>[2]封基!I26</f>
        <v/>
      </c>
      <c r="J26" s="16" t="str">
        <f>[2]封基!J26</f>
        <v/>
      </c>
      <c r="K26" s="16" t="str">
        <f>[2]封基!K26</f>
        <v/>
      </c>
      <c r="L26" s="16" t="str">
        <f>IFERROR([2]封基!L26,"")</f>
        <v/>
      </c>
      <c r="M26" s="16" t="str">
        <f>[2]封基!M26</f>
        <v/>
      </c>
      <c r="N26" s="16" t="str">
        <f>[2]封基!N26</f>
        <v/>
      </c>
      <c r="O26" s="16" t="str">
        <f>[2]封基!O26</f>
        <v/>
      </c>
      <c r="P26" s="16" t="str">
        <f>[2]封基!P26</f>
        <v/>
      </c>
      <c r="Q26" s="16" t="str">
        <f>[2]封基!Q26</f>
        <v/>
      </c>
      <c r="R26" s="16" t="str">
        <f>[2]封基!R26</f>
        <v/>
      </c>
      <c r="S26" s="16" t="str">
        <f>[2]封基!S26</f>
        <v/>
      </c>
      <c r="T26" s="29" t="str">
        <f>IFERROR([2]封基!T26,"")</f>
        <v/>
      </c>
    </row>
    <row r="27" hidden="1" spans="3:20">
      <c r="C27" t="str">
        <f>[2]封基!C27</f>
        <v>高估</v>
      </c>
      <c r="G27" s="13" t="str">
        <f>[2]封基!G27</f>
        <v/>
      </c>
      <c r="H27" s="14" t="str">
        <f>[2]封基!H27</f>
        <v/>
      </c>
      <c r="I27" s="14" t="str">
        <f>[2]封基!I27</f>
        <v/>
      </c>
      <c r="J27" s="14" t="str">
        <f>[2]封基!J27</f>
        <v/>
      </c>
      <c r="K27" s="14" t="str">
        <f>[2]封基!K27</f>
        <v/>
      </c>
      <c r="L27" s="14" t="str">
        <f>IFERROR([2]封基!L27,"")</f>
        <v/>
      </c>
      <c r="M27" s="14" t="str">
        <f>[2]封基!M27</f>
        <v/>
      </c>
      <c r="N27" s="14" t="str">
        <f>[2]封基!N27</f>
        <v/>
      </c>
      <c r="O27" s="14" t="str">
        <f>[2]封基!O27</f>
        <v/>
      </c>
      <c r="P27" s="14" t="str">
        <f>[2]封基!P27</f>
        <v/>
      </c>
      <c r="Q27" s="14" t="str">
        <f>[2]封基!Q27</f>
        <v/>
      </c>
      <c r="R27" s="14" t="str">
        <f>[2]封基!R27</f>
        <v/>
      </c>
      <c r="S27" s="14" t="str">
        <f>[2]封基!S27</f>
        <v/>
      </c>
      <c r="T27" s="28" t="str">
        <f>IFERROR([2]封基!T27,"")</f>
        <v/>
      </c>
    </row>
    <row r="28" hidden="1" spans="3:20">
      <c r="C28" t="str">
        <f>[2]封基!C28</f>
        <v>高估</v>
      </c>
      <c r="G28" s="15" t="str">
        <f>[2]封基!G28</f>
        <v/>
      </c>
      <c r="H28" s="16" t="str">
        <f>[2]封基!H28</f>
        <v/>
      </c>
      <c r="I28" s="16" t="str">
        <f>[2]封基!I28</f>
        <v/>
      </c>
      <c r="J28" s="16" t="str">
        <f>[2]封基!J28</f>
        <v/>
      </c>
      <c r="K28" s="16" t="str">
        <f>[2]封基!K28</f>
        <v/>
      </c>
      <c r="L28" s="16" t="str">
        <f>IFERROR([2]封基!L28,"")</f>
        <v/>
      </c>
      <c r="M28" s="16" t="str">
        <f>[2]封基!M28</f>
        <v/>
      </c>
      <c r="N28" s="16" t="str">
        <f>[2]封基!N28</f>
        <v/>
      </c>
      <c r="O28" s="16" t="str">
        <f>[2]封基!O28</f>
        <v/>
      </c>
      <c r="P28" s="16" t="str">
        <f>[2]封基!P28</f>
        <v/>
      </c>
      <c r="Q28" s="16" t="str">
        <f>[2]封基!Q28</f>
        <v/>
      </c>
      <c r="R28" s="16" t="str">
        <f>[2]封基!R28</f>
        <v/>
      </c>
      <c r="S28" s="16" t="str">
        <f>[2]封基!S28</f>
        <v/>
      </c>
      <c r="T28" s="29" t="str">
        <f>IFERROR([2]封基!T28,"")</f>
        <v/>
      </c>
    </row>
    <row r="29" hidden="1" spans="3:20">
      <c r="C29" t="str">
        <f>[2]封基!C29</f>
        <v>高估</v>
      </c>
      <c r="G29" s="13" t="str">
        <f>[2]封基!G29</f>
        <v/>
      </c>
      <c r="H29" s="14" t="str">
        <f>[2]封基!H29</f>
        <v/>
      </c>
      <c r="I29" s="14" t="str">
        <f>[2]封基!I29</f>
        <v/>
      </c>
      <c r="J29" s="14" t="str">
        <f>[2]封基!J29</f>
        <v/>
      </c>
      <c r="K29" s="14" t="str">
        <f>[2]封基!K29</f>
        <v/>
      </c>
      <c r="L29" s="14" t="str">
        <f>IFERROR([2]封基!L29,"")</f>
        <v/>
      </c>
      <c r="M29" s="14" t="str">
        <f>[2]封基!M29</f>
        <v/>
      </c>
      <c r="N29" s="14" t="str">
        <f>[2]封基!N29</f>
        <v/>
      </c>
      <c r="O29" s="14" t="str">
        <f>[2]封基!O29</f>
        <v/>
      </c>
      <c r="P29" s="14" t="str">
        <f>[2]封基!P29</f>
        <v/>
      </c>
      <c r="Q29" s="14" t="str">
        <f>[2]封基!Q29</f>
        <v/>
      </c>
      <c r="R29" s="14" t="str">
        <f>[2]封基!R29</f>
        <v/>
      </c>
      <c r="S29" s="14" t="str">
        <f>[2]封基!S29</f>
        <v/>
      </c>
      <c r="T29" s="28" t="str">
        <f>IFERROR([2]封基!T29,"")</f>
        <v/>
      </c>
    </row>
    <row r="30" hidden="1" spans="3:20">
      <c r="C30" t="str">
        <f>[2]封基!C30</f>
        <v>高估</v>
      </c>
      <c r="G30" s="15" t="str">
        <f>[2]封基!G30</f>
        <v/>
      </c>
      <c r="H30" s="16" t="str">
        <f>[2]封基!H30</f>
        <v/>
      </c>
      <c r="I30" s="16" t="str">
        <f>[2]封基!I30</f>
        <v/>
      </c>
      <c r="J30" s="16" t="str">
        <f>[2]封基!J30</f>
        <v/>
      </c>
      <c r="K30" s="16" t="str">
        <f>[2]封基!K30</f>
        <v/>
      </c>
      <c r="L30" s="16" t="str">
        <f>IFERROR([2]封基!L30,"")</f>
        <v/>
      </c>
      <c r="M30" s="16" t="str">
        <f>[2]封基!M30</f>
        <v/>
      </c>
      <c r="N30" s="16" t="str">
        <f>[2]封基!N30</f>
        <v/>
      </c>
      <c r="O30" s="16" t="str">
        <f>[2]封基!O30</f>
        <v/>
      </c>
      <c r="P30" s="16" t="str">
        <f>[2]封基!P30</f>
        <v/>
      </c>
      <c r="Q30" s="16" t="str">
        <f>[2]封基!Q30</f>
        <v/>
      </c>
      <c r="R30" s="16" t="str">
        <f>[2]封基!R30</f>
        <v/>
      </c>
      <c r="S30" s="16" t="str">
        <f>[2]封基!S30</f>
        <v/>
      </c>
      <c r="T30" s="29" t="str">
        <f>IFERROR([2]封基!T30,"")</f>
        <v/>
      </c>
    </row>
    <row r="31" hidden="1" spans="3:20">
      <c r="C31" t="str">
        <f>[2]封基!C31</f>
        <v>高估</v>
      </c>
      <c r="G31" s="13" t="str">
        <f>[2]封基!G31</f>
        <v/>
      </c>
      <c r="H31" s="14" t="str">
        <f>[2]封基!H31</f>
        <v/>
      </c>
      <c r="I31" s="14" t="str">
        <f>[2]封基!I31</f>
        <v/>
      </c>
      <c r="J31" s="14" t="str">
        <f>[2]封基!J31</f>
        <v/>
      </c>
      <c r="K31" s="14" t="str">
        <f>[2]封基!K31</f>
        <v/>
      </c>
      <c r="L31" s="14" t="str">
        <f>IFERROR([2]封基!L31,"")</f>
        <v/>
      </c>
      <c r="M31" s="14" t="str">
        <f>[2]封基!M31</f>
        <v/>
      </c>
      <c r="N31" s="14" t="str">
        <f>[2]封基!N31</f>
        <v/>
      </c>
      <c r="O31" s="14" t="str">
        <f>[2]封基!O31</f>
        <v/>
      </c>
      <c r="P31" s="14" t="str">
        <f>[2]封基!P31</f>
        <v/>
      </c>
      <c r="Q31" s="14" t="str">
        <f>[2]封基!Q31</f>
        <v/>
      </c>
      <c r="R31" s="14" t="str">
        <f>[2]封基!R31</f>
        <v/>
      </c>
      <c r="S31" s="14" t="str">
        <f>[2]封基!S31</f>
        <v/>
      </c>
      <c r="T31" s="28" t="str">
        <f>IFERROR([2]封基!T31,"")</f>
        <v/>
      </c>
    </row>
    <row r="32" hidden="1" spans="3:20">
      <c r="C32" t="str">
        <f>[2]封基!C32</f>
        <v>高估</v>
      </c>
      <c r="G32" s="15" t="str">
        <f>[2]封基!G32</f>
        <v/>
      </c>
      <c r="H32" s="16" t="str">
        <f>[2]封基!H32</f>
        <v/>
      </c>
      <c r="I32" s="16" t="str">
        <f>[2]封基!I32</f>
        <v/>
      </c>
      <c r="J32" s="16" t="str">
        <f>[2]封基!J32</f>
        <v/>
      </c>
      <c r="K32" s="16" t="str">
        <f>[2]封基!K32</f>
        <v/>
      </c>
      <c r="L32" s="16" t="str">
        <f>IFERROR([2]封基!L32,"")</f>
        <v/>
      </c>
      <c r="M32" s="16" t="str">
        <f>[2]封基!M32</f>
        <v/>
      </c>
      <c r="N32" s="16" t="str">
        <f>[2]封基!N32</f>
        <v/>
      </c>
      <c r="O32" s="16" t="str">
        <f>[2]封基!O32</f>
        <v/>
      </c>
      <c r="P32" s="16" t="str">
        <f>[2]封基!P32</f>
        <v/>
      </c>
      <c r="Q32" s="16" t="str">
        <f>[2]封基!Q32</f>
        <v/>
      </c>
      <c r="R32" s="16" t="str">
        <f>[2]封基!R32</f>
        <v/>
      </c>
      <c r="S32" s="16" t="str">
        <f>[2]封基!S32</f>
        <v/>
      </c>
      <c r="T32" s="29" t="str">
        <f>IFERROR([2]封基!T32,"")</f>
        <v/>
      </c>
    </row>
    <row r="33" hidden="1" spans="3:20">
      <c r="C33" t="str">
        <f>[2]封基!C33</f>
        <v>高估</v>
      </c>
      <c r="G33" s="13" t="str">
        <f>[2]封基!G33</f>
        <v/>
      </c>
      <c r="H33" s="14" t="str">
        <f>[2]封基!H33</f>
        <v/>
      </c>
      <c r="I33" s="14" t="str">
        <f>[2]封基!I33</f>
        <v/>
      </c>
      <c r="J33" s="14" t="str">
        <f>[2]封基!J33</f>
        <v/>
      </c>
      <c r="K33" s="14" t="str">
        <f>[2]封基!K33</f>
        <v/>
      </c>
      <c r="L33" s="14" t="str">
        <f>IFERROR([2]封基!L33,"")</f>
        <v/>
      </c>
      <c r="M33" s="14" t="str">
        <f>[2]封基!M33</f>
        <v/>
      </c>
      <c r="N33" s="14" t="str">
        <f>[2]封基!N33</f>
        <v/>
      </c>
      <c r="O33" s="14" t="str">
        <f>[2]封基!O33</f>
        <v/>
      </c>
      <c r="P33" s="14" t="str">
        <f>[2]封基!P33</f>
        <v/>
      </c>
      <c r="Q33" s="14" t="str">
        <f>[2]封基!Q33</f>
        <v/>
      </c>
      <c r="R33" s="14" t="str">
        <f>[2]封基!R33</f>
        <v/>
      </c>
      <c r="S33" s="14" t="str">
        <f>[2]封基!S33</f>
        <v/>
      </c>
      <c r="T33" s="28" t="str">
        <f>IFERROR([2]封基!T33,"")</f>
        <v/>
      </c>
    </row>
    <row r="34" hidden="1" spans="3:20">
      <c r="C34" t="str">
        <f>[2]封基!C34</f>
        <v>高估</v>
      </c>
      <c r="G34" s="15" t="str">
        <f>[2]封基!G34</f>
        <v/>
      </c>
      <c r="H34" s="16" t="str">
        <f>[2]封基!H34</f>
        <v/>
      </c>
      <c r="I34" s="16" t="str">
        <f>[2]封基!I34</f>
        <v/>
      </c>
      <c r="J34" s="16" t="str">
        <f>[2]封基!J34</f>
        <v/>
      </c>
      <c r="K34" s="16" t="str">
        <f>[2]封基!K34</f>
        <v/>
      </c>
      <c r="L34" s="16" t="str">
        <f>IFERROR([2]封基!L34,"")</f>
        <v/>
      </c>
      <c r="M34" s="16" t="str">
        <f>[2]封基!M34</f>
        <v/>
      </c>
      <c r="N34" s="16" t="str">
        <f>[2]封基!N34</f>
        <v/>
      </c>
      <c r="O34" s="16" t="str">
        <f>[2]封基!O34</f>
        <v/>
      </c>
      <c r="P34" s="16" t="str">
        <f>[2]封基!P34</f>
        <v/>
      </c>
      <c r="Q34" s="16" t="str">
        <f>[2]封基!Q34</f>
        <v/>
      </c>
      <c r="R34" s="16" t="str">
        <f>[2]封基!R34</f>
        <v/>
      </c>
      <c r="S34" s="16" t="str">
        <f>[2]封基!S34</f>
        <v/>
      </c>
      <c r="T34" s="29" t="str">
        <f>IFERROR([2]封基!T34,"")</f>
        <v/>
      </c>
    </row>
    <row r="35" hidden="1" spans="3:20">
      <c r="C35" t="str">
        <f>[2]封基!C35</f>
        <v>高估</v>
      </c>
      <c r="G35" s="13" t="str">
        <f>[2]封基!G35</f>
        <v/>
      </c>
      <c r="H35" s="14" t="str">
        <f>[2]封基!H35</f>
        <v/>
      </c>
      <c r="I35" s="14" t="str">
        <f>[2]封基!I35</f>
        <v/>
      </c>
      <c r="J35" s="14" t="str">
        <f>[2]封基!J35</f>
        <v/>
      </c>
      <c r="K35" s="14" t="str">
        <f>[2]封基!K35</f>
        <v/>
      </c>
      <c r="L35" s="14" t="str">
        <f>IFERROR([2]封基!L35,"")</f>
        <v/>
      </c>
      <c r="M35" s="14" t="str">
        <f>[2]封基!M35</f>
        <v/>
      </c>
      <c r="N35" s="14" t="str">
        <f>[2]封基!N35</f>
        <v/>
      </c>
      <c r="O35" s="14" t="str">
        <f>[2]封基!O35</f>
        <v/>
      </c>
      <c r="P35" s="14" t="str">
        <f>[2]封基!P35</f>
        <v/>
      </c>
      <c r="Q35" s="14" t="str">
        <f>[2]封基!Q35</f>
        <v/>
      </c>
      <c r="R35" s="14" t="str">
        <f>[2]封基!R35</f>
        <v/>
      </c>
      <c r="S35" s="14" t="str">
        <f>[2]封基!S35</f>
        <v/>
      </c>
      <c r="T35" s="28" t="str">
        <f>IFERROR([2]封基!T35,"")</f>
        <v/>
      </c>
    </row>
    <row r="36" hidden="1" spans="3:20">
      <c r="C36" t="str">
        <f>[2]封基!C36</f>
        <v>高估</v>
      </c>
      <c r="G36" s="15" t="str">
        <f>[2]封基!G36</f>
        <v/>
      </c>
      <c r="H36" s="16" t="str">
        <f>[2]封基!H36</f>
        <v/>
      </c>
      <c r="I36" s="16" t="str">
        <f>[2]封基!I36</f>
        <v/>
      </c>
      <c r="J36" s="16" t="str">
        <f>[2]封基!J36</f>
        <v/>
      </c>
      <c r="K36" s="16" t="str">
        <f>[2]封基!K36</f>
        <v/>
      </c>
      <c r="L36" s="16" t="str">
        <f>IFERROR([2]封基!L36,"")</f>
        <v/>
      </c>
      <c r="M36" s="16" t="str">
        <f>[2]封基!M36</f>
        <v/>
      </c>
      <c r="N36" s="16" t="str">
        <f>[2]封基!N36</f>
        <v/>
      </c>
      <c r="O36" s="16" t="str">
        <f>[2]封基!O36</f>
        <v/>
      </c>
      <c r="P36" s="16" t="str">
        <f>[2]封基!P36</f>
        <v/>
      </c>
      <c r="Q36" s="16" t="str">
        <f>[2]封基!Q36</f>
        <v/>
      </c>
      <c r="R36" s="16" t="str">
        <f>[2]封基!R36</f>
        <v/>
      </c>
      <c r="S36" s="16" t="str">
        <f>[2]封基!S36</f>
        <v/>
      </c>
      <c r="T36" s="29" t="str">
        <f>IFERROR([2]封基!T36,"")</f>
        <v/>
      </c>
    </row>
    <row r="37" hidden="1" spans="3:20">
      <c r="C37" t="str">
        <f>[2]封基!C37</f>
        <v>高估</v>
      </c>
      <c r="G37" s="13" t="str">
        <f>[2]封基!G37</f>
        <v/>
      </c>
      <c r="H37" s="14" t="str">
        <f>[2]封基!H37</f>
        <v/>
      </c>
      <c r="I37" s="14" t="str">
        <f>[2]封基!I37</f>
        <v/>
      </c>
      <c r="J37" s="14" t="str">
        <f>[2]封基!J37</f>
        <v/>
      </c>
      <c r="K37" s="14" t="str">
        <f>[2]封基!K37</f>
        <v/>
      </c>
      <c r="L37" s="14" t="str">
        <f>IFERROR([2]封基!L37,"")</f>
        <v/>
      </c>
      <c r="M37" s="14" t="str">
        <f>[2]封基!M37</f>
        <v/>
      </c>
      <c r="N37" s="14" t="str">
        <f>[2]封基!N37</f>
        <v/>
      </c>
      <c r="O37" s="14" t="str">
        <f>[2]封基!O37</f>
        <v/>
      </c>
      <c r="P37" s="14" t="str">
        <f>[2]封基!P37</f>
        <v/>
      </c>
      <c r="Q37" s="14" t="str">
        <f>[2]封基!Q37</f>
        <v/>
      </c>
      <c r="R37" s="14" t="str">
        <f>[2]封基!R37</f>
        <v/>
      </c>
      <c r="S37" s="14" t="str">
        <f>[2]封基!S37</f>
        <v/>
      </c>
      <c r="T37" s="28" t="str">
        <f>IFERROR([2]封基!T37,"")</f>
        <v/>
      </c>
    </row>
    <row r="38" hidden="1" spans="3:20">
      <c r="C38" t="str">
        <f>[2]封基!C38</f>
        <v>高估</v>
      </c>
      <c r="G38" s="15" t="str">
        <f>[2]封基!G38</f>
        <v/>
      </c>
      <c r="H38" s="16" t="str">
        <f>[2]封基!H38</f>
        <v/>
      </c>
      <c r="I38" s="16" t="str">
        <f>[2]封基!I38</f>
        <v/>
      </c>
      <c r="J38" s="16" t="str">
        <f>[2]封基!J38</f>
        <v/>
      </c>
      <c r="K38" s="16" t="str">
        <f>[2]封基!K38</f>
        <v/>
      </c>
      <c r="L38" s="16" t="str">
        <f>IFERROR([2]封基!L38,"")</f>
        <v/>
      </c>
      <c r="M38" s="16" t="str">
        <f>[2]封基!M38</f>
        <v/>
      </c>
      <c r="N38" s="16" t="str">
        <f>[2]封基!N38</f>
        <v/>
      </c>
      <c r="O38" s="16" t="str">
        <f>[2]封基!O38</f>
        <v/>
      </c>
      <c r="P38" s="16" t="str">
        <f>[2]封基!P38</f>
        <v/>
      </c>
      <c r="Q38" s="16" t="str">
        <f>[2]封基!Q38</f>
        <v/>
      </c>
      <c r="R38" s="16" t="str">
        <f>[2]封基!R38</f>
        <v/>
      </c>
      <c r="S38" s="16" t="str">
        <f>[2]封基!S38</f>
        <v/>
      </c>
      <c r="T38" s="29" t="str">
        <f>IFERROR([2]封基!T38,"")</f>
        <v/>
      </c>
    </row>
    <row r="39" hidden="1" spans="3:20">
      <c r="C39" t="str">
        <f>[2]封基!C39</f>
        <v>高估</v>
      </c>
      <c r="G39" s="13" t="str">
        <f>[2]封基!G39</f>
        <v/>
      </c>
      <c r="H39" s="14" t="str">
        <f>[2]封基!H39</f>
        <v/>
      </c>
      <c r="I39" s="14" t="str">
        <f>[2]封基!I39</f>
        <v/>
      </c>
      <c r="J39" s="14" t="str">
        <f>[2]封基!J39</f>
        <v/>
      </c>
      <c r="K39" s="14" t="str">
        <f>[2]封基!K39</f>
        <v/>
      </c>
      <c r="L39" s="14" t="str">
        <f>IFERROR([2]封基!L39,"")</f>
        <v/>
      </c>
      <c r="M39" s="14" t="str">
        <f>[2]封基!M39</f>
        <v/>
      </c>
      <c r="N39" s="14" t="str">
        <f>[2]封基!N39</f>
        <v/>
      </c>
      <c r="O39" s="14" t="str">
        <f>[2]封基!O39</f>
        <v/>
      </c>
      <c r="P39" s="14" t="str">
        <f>[2]封基!P39</f>
        <v/>
      </c>
      <c r="Q39" s="14" t="str">
        <f>[2]封基!Q39</f>
        <v/>
      </c>
      <c r="R39" s="14" t="str">
        <f>[2]封基!R39</f>
        <v/>
      </c>
      <c r="S39" s="14" t="str">
        <f>[2]封基!S39</f>
        <v/>
      </c>
      <c r="T39" s="28" t="str">
        <f>IFERROR([2]封基!T39,"")</f>
        <v/>
      </c>
    </row>
    <row r="40" hidden="1" spans="3:20">
      <c r="C40" t="str">
        <f>[2]封基!C40</f>
        <v>高估</v>
      </c>
      <c r="G40" s="15" t="str">
        <f>[2]封基!G40</f>
        <v/>
      </c>
      <c r="H40" s="16" t="str">
        <f>[2]封基!H40</f>
        <v/>
      </c>
      <c r="I40" s="16" t="str">
        <f>[2]封基!I40</f>
        <v/>
      </c>
      <c r="J40" s="16" t="str">
        <f>[2]封基!J40</f>
        <v/>
      </c>
      <c r="K40" s="16" t="str">
        <f>[2]封基!K40</f>
        <v/>
      </c>
      <c r="L40" s="16" t="str">
        <f>IFERROR([2]封基!L40,"")</f>
        <v/>
      </c>
      <c r="M40" s="16" t="str">
        <f>[2]封基!M40</f>
        <v/>
      </c>
      <c r="N40" s="16" t="str">
        <f>[2]封基!N40</f>
        <v/>
      </c>
      <c r="O40" s="16" t="str">
        <f>[2]封基!O40</f>
        <v/>
      </c>
      <c r="P40" s="16" t="str">
        <f>[2]封基!P40</f>
        <v/>
      </c>
      <c r="Q40" s="16" t="str">
        <f>[2]封基!Q40</f>
        <v/>
      </c>
      <c r="R40" s="16" t="str">
        <f>[2]封基!R40</f>
        <v/>
      </c>
      <c r="S40" s="16" t="str">
        <f>[2]封基!S40</f>
        <v/>
      </c>
      <c r="T40" s="29" t="str">
        <f>IFERROR([2]封基!T40,"")</f>
        <v/>
      </c>
    </row>
    <row r="41" hidden="1" spans="3:20">
      <c r="C41" t="str">
        <f>[2]封基!C41</f>
        <v>高估</v>
      </c>
      <c r="G41" s="13" t="str">
        <f>[2]封基!G41</f>
        <v/>
      </c>
      <c r="H41" s="14" t="str">
        <f>[2]封基!H41</f>
        <v/>
      </c>
      <c r="I41" s="14" t="str">
        <f>[2]封基!I41</f>
        <v/>
      </c>
      <c r="J41" s="14" t="str">
        <f>[2]封基!J41</f>
        <v/>
      </c>
      <c r="K41" s="14" t="str">
        <f>[2]封基!K41</f>
        <v/>
      </c>
      <c r="L41" s="14" t="str">
        <f>IFERROR([2]封基!L41,"")</f>
        <v/>
      </c>
      <c r="M41" s="14" t="str">
        <f>[2]封基!M41</f>
        <v/>
      </c>
      <c r="N41" s="14" t="str">
        <f>[2]封基!N41</f>
        <v/>
      </c>
      <c r="O41" s="14" t="str">
        <f>[2]封基!O41</f>
        <v/>
      </c>
      <c r="P41" s="14" t="str">
        <f>[2]封基!P41</f>
        <v/>
      </c>
      <c r="Q41" s="14" t="str">
        <f>[2]封基!Q41</f>
        <v/>
      </c>
      <c r="R41" s="14" t="str">
        <f>[2]封基!R41</f>
        <v/>
      </c>
      <c r="S41" s="14" t="str">
        <f>[2]封基!S41</f>
        <v/>
      </c>
      <c r="T41" s="28" t="str">
        <f>IFERROR([2]封基!T41,"")</f>
        <v/>
      </c>
    </row>
    <row r="42" hidden="1" spans="3:20">
      <c r="C42" t="str">
        <f>[2]封基!C42</f>
        <v>高估</v>
      </c>
      <c r="G42" s="15" t="str">
        <f>[2]封基!G42</f>
        <v/>
      </c>
      <c r="H42" s="16" t="str">
        <f>[2]封基!H42</f>
        <v/>
      </c>
      <c r="I42" s="16" t="str">
        <f>[2]封基!I42</f>
        <v/>
      </c>
      <c r="J42" s="16" t="str">
        <f>[2]封基!J42</f>
        <v/>
      </c>
      <c r="K42" s="16" t="str">
        <f>[2]封基!K42</f>
        <v/>
      </c>
      <c r="L42" s="16" t="str">
        <f>IFERROR([2]封基!L42,"")</f>
        <v/>
      </c>
      <c r="M42" s="16" t="str">
        <f>[2]封基!M42</f>
        <v/>
      </c>
      <c r="N42" s="16" t="str">
        <f>[2]封基!N42</f>
        <v/>
      </c>
      <c r="O42" s="16" t="str">
        <f>[2]封基!O42</f>
        <v/>
      </c>
      <c r="P42" s="16" t="str">
        <f>[2]封基!P42</f>
        <v/>
      </c>
      <c r="Q42" s="16" t="str">
        <f>[2]封基!Q42</f>
        <v/>
      </c>
      <c r="R42" s="16" t="str">
        <f>[2]封基!R42</f>
        <v/>
      </c>
      <c r="S42" s="16" t="str">
        <f>[2]封基!S42</f>
        <v/>
      </c>
      <c r="T42" s="29" t="str">
        <f>IFERROR([2]封基!T42,"")</f>
        <v/>
      </c>
    </row>
    <row r="43" hidden="1" spans="3:20">
      <c r="C43" t="str">
        <f>[2]封基!C43</f>
        <v>高估</v>
      </c>
      <c r="G43" s="13" t="str">
        <f>[2]封基!G43</f>
        <v/>
      </c>
      <c r="H43" s="14" t="str">
        <f>[2]封基!H43</f>
        <v/>
      </c>
      <c r="I43" s="14" t="str">
        <f>[2]封基!I43</f>
        <v/>
      </c>
      <c r="J43" s="14" t="str">
        <f>[2]封基!J43</f>
        <v/>
      </c>
      <c r="K43" s="14" t="str">
        <f>[2]封基!K43</f>
        <v/>
      </c>
      <c r="L43" s="14" t="str">
        <f>IFERROR([2]封基!L43,"")</f>
        <v/>
      </c>
      <c r="M43" s="14" t="str">
        <f>[2]封基!M43</f>
        <v/>
      </c>
      <c r="N43" s="14" t="str">
        <f>[2]封基!N43</f>
        <v/>
      </c>
      <c r="O43" s="14" t="str">
        <f>[2]封基!O43</f>
        <v/>
      </c>
      <c r="P43" s="14" t="str">
        <f>[2]封基!P43</f>
        <v/>
      </c>
      <c r="Q43" s="14" t="str">
        <f>[2]封基!Q43</f>
        <v/>
      </c>
      <c r="R43" s="14" t="str">
        <f>[2]封基!R43</f>
        <v/>
      </c>
      <c r="S43" s="14" t="str">
        <f>[2]封基!S43</f>
        <v/>
      </c>
      <c r="T43" s="28" t="str">
        <f>IFERROR([2]封基!T43,"")</f>
        <v/>
      </c>
    </row>
    <row r="44" hidden="1" spans="3:20">
      <c r="C44" t="str">
        <f>[2]封基!C44</f>
        <v>高估</v>
      </c>
      <c r="G44" s="15" t="str">
        <f>[2]封基!G44</f>
        <v/>
      </c>
      <c r="H44" s="16" t="str">
        <f>[2]封基!H44</f>
        <v/>
      </c>
      <c r="I44" s="16" t="str">
        <f>[2]封基!I44</f>
        <v/>
      </c>
      <c r="J44" s="16" t="str">
        <f>[2]封基!J44</f>
        <v/>
      </c>
      <c r="K44" s="16" t="str">
        <f>[2]封基!K44</f>
        <v/>
      </c>
      <c r="L44" s="16" t="str">
        <f>IFERROR([2]封基!L44,"")</f>
        <v/>
      </c>
      <c r="M44" s="16" t="str">
        <f>[2]封基!M44</f>
        <v/>
      </c>
      <c r="N44" s="16" t="str">
        <f>[2]封基!N44</f>
        <v/>
      </c>
      <c r="O44" s="16" t="str">
        <f>[2]封基!O44</f>
        <v/>
      </c>
      <c r="P44" s="16" t="str">
        <f>[2]封基!P44</f>
        <v/>
      </c>
      <c r="Q44" s="16" t="str">
        <f>[2]封基!Q44</f>
        <v/>
      </c>
      <c r="R44" s="16" t="str">
        <f>[2]封基!R44</f>
        <v/>
      </c>
      <c r="S44" s="16" t="str">
        <f>[2]封基!S44</f>
        <v/>
      </c>
      <c r="T44" s="29" t="str">
        <f>IFERROR([2]封基!T44,"")</f>
        <v/>
      </c>
    </row>
    <row r="45" hidden="1" spans="3:20">
      <c r="C45" t="str">
        <f>[2]封基!C45</f>
        <v>高估</v>
      </c>
      <c r="G45" s="13" t="str">
        <f>[2]封基!G45</f>
        <v/>
      </c>
      <c r="H45" s="14" t="str">
        <f>[2]封基!H45</f>
        <v/>
      </c>
      <c r="I45" s="14" t="str">
        <f>[2]封基!I45</f>
        <v/>
      </c>
      <c r="J45" s="14" t="str">
        <f>[2]封基!J45</f>
        <v/>
      </c>
      <c r="K45" s="14" t="str">
        <f>[2]封基!K45</f>
        <v/>
      </c>
      <c r="L45" s="14" t="str">
        <f>IFERROR([2]封基!L45,"")</f>
        <v/>
      </c>
      <c r="M45" s="14" t="str">
        <f>[2]封基!M45</f>
        <v/>
      </c>
      <c r="N45" s="14" t="str">
        <f>[2]封基!N45</f>
        <v/>
      </c>
      <c r="O45" s="14" t="str">
        <f>[2]封基!O45</f>
        <v/>
      </c>
      <c r="P45" s="14" t="str">
        <f>[2]封基!P45</f>
        <v/>
      </c>
      <c r="Q45" s="14" t="str">
        <f>[2]封基!Q45</f>
        <v/>
      </c>
      <c r="R45" s="14" t="str">
        <f>[2]封基!R45</f>
        <v/>
      </c>
      <c r="S45" s="14" t="str">
        <f>[2]封基!S45</f>
        <v/>
      </c>
      <c r="T45" s="28" t="str">
        <f>IFERROR([2]封基!T45,"")</f>
        <v/>
      </c>
    </row>
    <row r="46" hidden="1" spans="3:20">
      <c r="C46" t="str">
        <f>[2]封基!C46</f>
        <v>高估</v>
      </c>
      <c r="G46" s="15" t="str">
        <f>[2]封基!G46</f>
        <v/>
      </c>
      <c r="H46" s="16" t="str">
        <f>[2]封基!H46</f>
        <v/>
      </c>
      <c r="I46" s="16" t="str">
        <f>[2]封基!I46</f>
        <v/>
      </c>
      <c r="J46" s="16" t="str">
        <f>[2]封基!J46</f>
        <v/>
      </c>
      <c r="K46" s="16" t="str">
        <f>[2]封基!K46</f>
        <v/>
      </c>
      <c r="L46" s="16" t="str">
        <f>IFERROR([2]封基!L46,"")</f>
        <v/>
      </c>
      <c r="M46" s="16" t="str">
        <f>[2]封基!M46</f>
        <v/>
      </c>
      <c r="N46" s="16" t="str">
        <f>[2]封基!N46</f>
        <v/>
      </c>
      <c r="O46" s="16" t="str">
        <f>[2]封基!O46</f>
        <v/>
      </c>
      <c r="P46" s="16" t="str">
        <f>[2]封基!P46</f>
        <v/>
      </c>
      <c r="Q46" s="16" t="str">
        <f>[2]封基!Q46</f>
        <v/>
      </c>
      <c r="R46" s="16" t="str">
        <f>[2]封基!R46</f>
        <v/>
      </c>
      <c r="S46" s="16" t="str">
        <f>[2]封基!S46</f>
        <v/>
      </c>
      <c r="T46" s="29" t="str">
        <f>IFERROR([2]封基!T46,"")</f>
        <v/>
      </c>
    </row>
    <row r="47" hidden="1" spans="3:20">
      <c r="C47" t="str">
        <f>[2]封基!C47</f>
        <v>高估</v>
      </c>
      <c r="G47" s="13" t="str">
        <f>[2]封基!G47</f>
        <v/>
      </c>
      <c r="H47" s="14" t="str">
        <f>[2]封基!H47</f>
        <v/>
      </c>
      <c r="I47" s="14" t="str">
        <f>[2]封基!I47</f>
        <v/>
      </c>
      <c r="J47" s="14" t="str">
        <f>[2]封基!J47</f>
        <v/>
      </c>
      <c r="K47" s="14" t="str">
        <f>[2]封基!K47</f>
        <v/>
      </c>
      <c r="L47" s="14" t="str">
        <f>IFERROR([2]封基!L47,"")</f>
        <v/>
      </c>
      <c r="M47" s="14" t="str">
        <f>[2]封基!M47</f>
        <v/>
      </c>
      <c r="N47" s="14" t="str">
        <f>[2]封基!N47</f>
        <v/>
      </c>
      <c r="O47" s="14" t="str">
        <f>[2]封基!O47</f>
        <v/>
      </c>
      <c r="P47" s="14" t="str">
        <f>[2]封基!P47</f>
        <v/>
      </c>
      <c r="Q47" s="14" t="str">
        <f>[2]封基!Q47</f>
        <v/>
      </c>
      <c r="R47" s="14" t="str">
        <f>[2]封基!R47</f>
        <v/>
      </c>
      <c r="S47" s="14" t="str">
        <f>[2]封基!S47</f>
        <v/>
      </c>
      <c r="T47" s="28" t="str">
        <f>IFERROR([2]封基!T47,"")</f>
        <v/>
      </c>
    </row>
    <row r="48" hidden="1" spans="3:20">
      <c r="C48" t="str">
        <f>[2]封基!C48</f>
        <v>高估</v>
      </c>
      <c r="G48" s="15" t="str">
        <f>[2]封基!G48</f>
        <v/>
      </c>
      <c r="H48" s="16" t="str">
        <f>[2]封基!H48</f>
        <v/>
      </c>
      <c r="I48" s="16" t="str">
        <f>[2]封基!I48</f>
        <v/>
      </c>
      <c r="J48" s="16" t="str">
        <f>[2]封基!J48</f>
        <v/>
      </c>
      <c r="K48" s="16" t="str">
        <f>[2]封基!K48</f>
        <v/>
      </c>
      <c r="L48" s="16" t="str">
        <f>IFERROR([2]封基!L48,"")</f>
        <v/>
      </c>
      <c r="M48" s="16" t="str">
        <f>[2]封基!M48</f>
        <v/>
      </c>
      <c r="N48" s="16" t="str">
        <f>[2]封基!N48</f>
        <v/>
      </c>
      <c r="O48" s="16" t="str">
        <f>[2]封基!O48</f>
        <v/>
      </c>
      <c r="P48" s="16" t="str">
        <f>[2]封基!P48</f>
        <v/>
      </c>
      <c r="Q48" s="16" t="str">
        <f>[2]封基!Q48</f>
        <v/>
      </c>
      <c r="R48" s="16" t="str">
        <f>[2]封基!R48</f>
        <v/>
      </c>
      <c r="S48" s="16" t="str">
        <f>[2]封基!S48</f>
        <v/>
      </c>
      <c r="T48" s="29" t="str">
        <f>IFERROR([2]封基!T48,"")</f>
        <v/>
      </c>
    </row>
    <row r="49" hidden="1" spans="3:20">
      <c r="C49" t="str">
        <f>[2]封基!C49</f>
        <v>高估</v>
      </c>
      <c r="G49" s="13" t="str">
        <f>[2]封基!G49</f>
        <v/>
      </c>
      <c r="H49" s="14" t="str">
        <f>[2]封基!H49</f>
        <v/>
      </c>
      <c r="I49" s="14" t="str">
        <f>[2]封基!I49</f>
        <v/>
      </c>
      <c r="J49" s="14" t="str">
        <f>[2]封基!J49</f>
        <v/>
      </c>
      <c r="K49" s="14" t="str">
        <f>[2]封基!K49</f>
        <v/>
      </c>
      <c r="L49" s="14" t="str">
        <f>IFERROR([2]封基!L49,"")</f>
        <v/>
      </c>
      <c r="M49" s="14" t="str">
        <f>[2]封基!M49</f>
        <v/>
      </c>
      <c r="N49" s="14" t="str">
        <f>[2]封基!N49</f>
        <v/>
      </c>
      <c r="O49" s="14" t="str">
        <f>[2]封基!O49</f>
        <v/>
      </c>
      <c r="P49" s="14" t="str">
        <f>[2]封基!P49</f>
        <v/>
      </c>
      <c r="Q49" s="14" t="str">
        <f>[2]封基!Q49</f>
        <v/>
      </c>
      <c r="R49" s="14" t="str">
        <f>[2]封基!R49</f>
        <v/>
      </c>
      <c r="S49" s="14" t="str">
        <f>[2]封基!S49</f>
        <v/>
      </c>
      <c r="T49" s="28" t="str">
        <f>IFERROR([2]封基!T49,"")</f>
        <v/>
      </c>
    </row>
    <row r="50" hidden="1" spans="3:20">
      <c r="C50" t="str">
        <f>[2]封基!C50</f>
        <v>高估</v>
      </c>
      <c r="G50" s="15" t="str">
        <f>[2]封基!G50</f>
        <v/>
      </c>
      <c r="H50" s="16" t="str">
        <f>[2]封基!H50</f>
        <v/>
      </c>
      <c r="I50" s="16" t="str">
        <f>[2]封基!I50</f>
        <v/>
      </c>
      <c r="J50" s="16" t="str">
        <f>[2]封基!J50</f>
        <v/>
      </c>
      <c r="K50" s="16" t="str">
        <f>[2]封基!K50</f>
        <v/>
      </c>
      <c r="L50" s="16" t="str">
        <f>IFERROR([2]封基!L50,"")</f>
        <v/>
      </c>
      <c r="M50" s="16" t="str">
        <f>[2]封基!M50</f>
        <v/>
      </c>
      <c r="N50" s="16" t="str">
        <f>[2]封基!N50</f>
        <v/>
      </c>
      <c r="O50" s="16" t="str">
        <f>[2]封基!O50</f>
        <v/>
      </c>
      <c r="P50" s="16" t="str">
        <f>[2]封基!P50</f>
        <v/>
      </c>
      <c r="Q50" s="16" t="str">
        <f>[2]封基!Q50</f>
        <v/>
      </c>
      <c r="R50" s="16" t="str">
        <f>[2]封基!R50</f>
        <v/>
      </c>
      <c r="S50" s="16" t="str">
        <f>[2]封基!S50</f>
        <v/>
      </c>
      <c r="T50" s="29" t="str">
        <f>IFERROR([2]封基!T50,"")</f>
        <v/>
      </c>
    </row>
    <row r="51" hidden="1" spans="3:20">
      <c r="C51" t="str">
        <f>[2]封基!C51</f>
        <v>高估</v>
      </c>
      <c r="G51" s="13" t="str">
        <f>[2]封基!G51</f>
        <v/>
      </c>
      <c r="H51" s="14" t="str">
        <f>[2]封基!H51</f>
        <v/>
      </c>
      <c r="I51" s="14" t="str">
        <f>[2]封基!I51</f>
        <v/>
      </c>
      <c r="J51" s="14" t="str">
        <f>[2]封基!J51</f>
        <v/>
      </c>
      <c r="K51" s="14" t="str">
        <f>[2]封基!K51</f>
        <v/>
      </c>
      <c r="L51" s="14" t="str">
        <f>IFERROR([2]封基!L51,"")</f>
        <v/>
      </c>
      <c r="M51" s="14" t="str">
        <f>[2]封基!M51</f>
        <v/>
      </c>
      <c r="N51" s="14" t="str">
        <f>[2]封基!N51</f>
        <v/>
      </c>
      <c r="O51" s="14" t="str">
        <f>[2]封基!O51</f>
        <v/>
      </c>
      <c r="P51" s="14" t="str">
        <f>[2]封基!P51</f>
        <v/>
      </c>
      <c r="Q51" s="14" t="str">
        <f>[2]封基!Q51</f>
        <v/>
      </c>
      <c r="R51" s="14" t="str">
        <f>[2]封基!R51</f>
        <v/>
      </c>
      <c r="S51" s="14" t="str">
        <f>[2]封基!S51</f>
        <v/>
      </c>
      <c r="T51" s="28" t="str">
        <f>IFERROR([2]封基!T51,"")</f>
        <v/>
      </c>
    </row>
    <row r="52" hidden="1" spans="3:20">
      <c r="C52" t="str">
        <f>[2]封基!C52</f>
        <v>高估</v>
      </c>
      <c r="G52" s="15" t="str">
        <f>[2]封基!G52</f>
        <v/>
      </c>
      <c r="H52" s="16" t="str">
        <f>[2]封基!H52</f>
        <v/>
      </c>
      <c r="I52" s="16" t="str">
        <f>[2]封基!I52</f>
        <v/>
      </c>
      <c r="J52" s="16" t="str">
        <f>[2]封基!J52</f>
        <v/>
      </c>
      <c r="K52" s="16" t="str">
        <f>[2]封基!K52</f>
        <v/>
      </c>
      <c r="L52" s="16" t="str">
        <f>IFERROR([2]封基!L52,"")</f>
        <v/>
      </c>
      <c r="M52" s="16" t="str">
        <f>[2]封基!M52</f>
        <v/>
      </c>
      <c r="N52" s="16" t="str">
        <f>[2]封基!N52</f>
        <v/>
      </c>
      <c r="O52" s="16" t="str">
        <f>[2]封基!O52</f>
        <v/>
      </c>
      <c r="P52" s="16" t="str">
        <f>[2]封基!P52</f>
        <v/>
      </c>
      <c r="Q52" s="16" t="str">
        <f>[2]封基!Q52</f>
        <v/>
      </c>
      <c r="R52" s="16" t="str">
        <f>[2]封基!R52</f>
        <v/>
      </c>
      <c r="S52" s="16" t="str">
        <f>[2]封基!S52</f>
        <v/>
      </c>
      <c r="T52" s="29" t="str">
        <f>IFERROR([2]封基!T52,"")</f>
        <v/>
      </c>
    </row>
    <row r="53" hidden="1" spans="3:20">
      <c r="C53" t="str">
        <f>[2]封基!C53</f>
        <v>高估</v>
      </c>
      <c r="G53" s="13" t="str">
        <f>[2]封基!G53</f>
        <v/>
      </c>
      <c r="H53" s="14" t="str">
        <f>[2]封基!H53</f>
        <v/>
      </c>
      <c r="I53" s="14" t="str">
        <f>[2]封基!I53</f>
        <v/>
      </c>
      <c r="J53" s="14" t="str">
        <f>[2]封基!J53</f>
        <v/>
      </c>
      <c r="K53" s="14" t="str">
        <f>[2]封基!K53</f>
        <v/>
      </c>
      <c r="L53" s="14" t="str">
        <f>IFERROR([2]封基!L53,"")</f>
        <v/>
      </c>
      <c r="M53" s="14" t="str">
        <f>[2]封基!M53</f>
        <v/>
      </c>
      <c r="N53" s="14" t="str">
        <f>[2]封基!N53</f>
        <v/>
      </c>
      <c r="O53" s="14" t="str">
        <f>[2]封基!O53</f>
        <v/>
      </c>
      <c r="P53" s="14" t="str">
        <f>[2]封基!P53</f>
        <v/>
      </c>
      <c r="Q53" s="14" t="str">
        <f>[2]封基!Q53</f>
        <v/>
      </c>
      <c r="R53" s="14" t="str">
        <f>[2]封基!R53</f>
        <v/>
      </c>
      <c r="S53" s="14" t="str">
        <f>[2]封基!S53</f>
        <v/>
      </c>
      <c r="T53" s="28" t="str">
        <f>IFERROR([2]封基!T53,"")</f>
        <v/>
      </c>
    </row>
    <row r="54" hidden="1" spans="3:20">
      <c r="C54" t="str">
        <f>[2]封基!C54</f>
        <v>高估</v>
      </c>
      <c r="G54" s="35" t="str">
        <f>[2]封基!G54</f>
        <v/>
      </c>
      <c r="H54" s="36" t="str">
        <f>[2]封基!H54</f>
        <v/>
      </c>
      <c r="I54" s="36" t="str">
        <f>[2]封基!I54</f>
        <v/>
      </c>
      <c r="J54" s="36" t="str">
        <f>[2]封基!J54</f>
        <v/>
      </c>
      <c r="K54" s="36" t="str">
        <f>[2]封基!K54</f>
        <v/>
      </c>
      <c r="L54" s="36" t="str">
        <f>IFERROR([2]封基!L54,"")</f>
        <v/>
      </c>
      <c r="M54" s="36" t="str">
        <f>[2]封基!M54</f>
        <v/>
      </c>
      <c r="N54" s="36" t="str">
        <f>[2]封基!N54</f>
        <v/>
      </c>
      <c r="O54" s="36" t="str">
        <f>[2]封基!O54</f>
        <v/>
      </c>
      <c r="P54" s="36" t="str">
        <f>[2]封基!P54</f>
        <v/>
      </c>
      <c r="Q54" s="36" t="str">
        <f>[2]封基!Q54</f>
        <v/>
      </c>
      <c r="R54" s="36" t="str">
        <f>[2]封基!R54</f>
        <v/>
      </c>
      <c r="S54" s="36" t="str">
        <f>[2]封基!S54</f>
        <v/>
      </c>
      <c r="T54" s="41" t="str">
        <f>IFERROR([2]封基!T54,"")</f>
        <v/>
      </c>
    </row>
    <row r="56" spans="7:7">
      <c r="G56" t="s">
        <v>3</v>
      </c>
    </row>
    <row r="57" spans="7:7">
      <c r="G57" t="str">
        <f>[2]封基!G57</f>
        <v>建模方式（不考虑市场行情，只考虑折价风险和收益）</v>
      </c>
    </row>
    <row r="58" spans="7:7">
      <c r="G58" t="str">
        <f>[2]封基!G58</f>
        <v>1、扣风折价：即扣除风险补偿后的年化折价</v>
      </c>
    </row>
    <row r="59" spans="7:7">
      <c r="G59" t="str">
        <f>[2]封基!G59</f>
        <v>2、风险补偿方式：我国的十年国债收益率基本保持在3%以上，这里假设无风险利率为3%，而股票占比每10%风险补偿1%</v>
      </c>
    </row>
    <row r="60" spans="7:7">
      <c r="G60" t="str">
        <f>[2]封基!G60</f>
        <v>3、股票占比：基金每季度会公告股票持仓比例，该值取最近报告期</v>
      </c>
    </row>
    <row r="61" spans="7:7">
      <c r="G61" t="str">
        <f>[2]封基!G61</f>
        <v>例如某封基报告期持仓股票比例为23%，该值落在20%-30%内，风险补偿应为3%，再加上3%的无风险利率，则需扣除6%的年化折价</v>
      </c>
    </row>
    <row r="62" spans="7:7">
      <c r="G62" t="str">
        <f>[2]封基!G62</f>
        <v>数据来源：同花顺；免责：模型仅供参考，不构成投资建议——投资有风险，入市需谨慎</v>
      </c>
    </row>
  </sheetData>
  <autoFilter ref="B7:C66">
    <filterColumn colId="1">
      <customFilters>
        <customFilter operator="equal" val=""/>
        <customFilter operator="equal" val="低估"/>
      </customFilters>
    </filterColumn>
    <extLst/>
  </autoFilter>
  <mergeCells count="2">
    <mergeCell ref="S5:T5"/>
    <mergeCell ref="G5:R6"/>
  </mergeCells>
  <conditionalFormatting sqref="C$1:C$1048576">
    <cfRule type="cellIs" dxfId="1" priority="1" operator="equal">
      <formula>"低估"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8"/>
  <dimension ref="A1:AC58"/>
  <sheetViews>
    <sheetView workbookViewId="0">
      <selection activeCell="K1" sqref="K1"/>
    </sheetView>
  </sheetViews>
  <sheetFormatPr defaultColWidth="8.88888888888889" defaultRowHeight="14.4"/>
  <cols>
    <col min="3" max="8" width="8.88888888888889" hidden="1" customWidth="1"/>
    <col min="9" max="9" width="9.44444444444444"/>
    <col min="11" max="11" width="9.88888888888889" customWidth="1"/>
    <col min="15" max="15" width="9.44444444444444"/>
    <col min="17" max="17" width="5.44444444444444" customWidth="1"/>
    <col min="20" max="20" width="6.88888888888889" customWidth="1"/>
    <col min="21" max="21" width="7.88888888888889" customWidth="1"/>
  </cols>
  <sheetData>
    <row r="1" spans="10:11">
      <c r="J1">
        <f>封基跟踪!C1</f>
        <v>0</v>
      </c>
      <c r="K1" s="2">
        <f>封基跟踪!D1</f>
        <v>0</v>
      </c>
    </row>
    <row r="2" spans="10:10">
      <c r="J2" t="s">
        <v>4</v>
      </c>
    </row>
    <row r="3" spans="1:2">
      <c r="A3" s="1" t="str">
        <f>[2]可转债!A3</f>
        <v>激进</v>
      </c>
      <c r="B3" s="1" t="str">
        <f>[2]可转债!B3</f>
        <v>保守</v>
      </c>
    </row>
    <row r="4" spans="1:29">
      <c r="A4" t="str">
        <f>[2]可转债!A4</f>
        <v>低估增强</v>
      </c>
      <c r="B4">
        <f>[2]可转债!B4</f>
        <v>0</v>
      </c>
      <c r="I4" s="3" t="str">
        <f>[2]可转债!I4</f>
        <v>平均价格</v>
      </c>
      <c r="J4" s="4" t="str">
        <f>[2]可转债!J4</f>
        <v>中位价格</v>
      </c>
      <c r="K4" s="4" t="str">
        <f>[2]可转债!K4</f>
        <v>中位转值</v>
      </c>
      <c r="L4" s="4" t="str">
        <f>[2]可转债!L4</f>
        <v>平均双低</v>
      </c>
      <c r="M4" s="4" t="str">
        <f>[2]可转债!M4</f>
        <v>平均溢价</v>
      </c>
      <c r="N4" s="4" t="str">
        <f>[2]可转债!N4</f>
        <v>中位溢价</v>
      </c>
      <c r="O4" s="4" t="str">
        <f>[2]可转债!O4</f>
        <v>平均收益</v>
      </c>
      <c r="P4" s="5" t="str">
        <f>[2]可转债!P4</f>
        <v>激进可转债跟踪</v>
      </c>
      <c r="Q4" s="5"/>
      <c r="R4" s="5"/>
      <c r="S4" s="5"/>
      <c r="T4" s="19">
        <f>[2]可转债!T4</f>
        <v>44868</v>
      </c>
      <c r="U4" s="19"/>
      <c r="V4" s="5" t="str">
        <f>[2]可转债!V4</f>
        <v>增强低估值正股评估</v>
      </c>
      <c r="W4" s="5"/>
      <c r="X4" s="5"/>
      <c r="Y4" s="5"/>
      <c r="Z4" s="5"/>
      <c r="AA4" s="5"/>
      <c r="AB4" s="5"/>
      <c r="AC4" s="5"/>
    </row>
    <row r="5" spans="1:29">
      <c r="A5" t="str">
        <f>[2]可转债!A5</f>
        <v>低估增强</v>
      </c>
      <c r="B5">
        <f>[2]可转债!B5</f>
        <v>0</v>
      </c>
      <c r="I5" s="6">
        <f>[2]可转债!I5</f>
        <v>133.668</v>
      </c>
      <c r="J5" s="7">
        <f>[2]可转债!J5</f>
        <v>120.571</v>
      </c>
      <c r="K5" s="7">
        <f>[2]可转债!K5</f>
        <v>87.34</v>
      </c>
      <c r="L5" s="7">
        <f>[2]可转债!L5</f>
        <v>186.23</v>
      </c>
      <c r="M5" s="7">
        <f>[2]可转债!M5</f>
        <v>0.5256</v>
      </c>
      <c r="N5" s="7">
        <f>[2]可转债!N5</f>
        <v>0.4054</v>
      </c>
      <c r="O5" s="7">
        <f>[2]可转债!O5</f>
        <v>-0.051</v>
      </c>
      <c r="P5" s="5"/>
      <c r="Q5" s="5"/>
      <c r="R5" s="5"/>
      <c r="S5" s="5"/>
      <c r="T5" s="20">
        <f>[2]可转债!T5</f>
        <v>5</v>
      </c>
      <c r="U5" s="7" t="str">
        <f>[2]可转债!U5</f>
        <v>第72期</v>
      </c>
      <c r="V5" s="21"/>
      <c r="W5" s="21"/>
      <c r="X5" s="21"/>
      <c r="Y5" s="21"/>
      <c r="Z5" s="21"/>
      <c r="AA5" s="21"/>
      <c r="AB5" s="21"/>
      <c r="AC5" s="21"/>
    </row>
    <row r="6" spans="1:29">
      <c r="A6">
        <f>[2]可转债!A6</f>
        <v>0</v>
      </c>
      <c r="B6" t="str">
        <f>[2]可转债!B6</f>
        <v>低估</v>
      </c>
      <c r="I6" s="6" t="str">
        <f>[2]可转债!I6</f>
        <v>平均价格</v>
      </c>
      <c r="J6" s="7" t="str">
        <f>[2]可转债!J6</f>
        <v>中位价格</v>
      </c>
      <c r="K6" s="7" t="str">
        <f>[2]可转债!K6</f>
        <v>中位转值</v>
      </c>
      <c r="L6" s="7" t="str">
        <f>[2]可转债!L6</f>
        <v>平均双低</v>
      </c>
      <c r="M6" s="7" t="str">
        <f>[2]可转债!M6</f>
        <v>平均溢价</v>
      </c>
      <c r="N6" s="7" t="str">
        <f>[2]可转债!N6</f>
        <v>中位溢价</v>
      </c>
      <c r="O6" s="7" t="str">
        <f>[2]可转债!O6</f>
        <v>平均收益</v>
      </c>
      <c r="P6" s="8" t="str">
        <f>[2]可转债!P6</f>
        <v>保守可转债跟踪</v>
      </c>
      <c r="Q6" s="8"/>
      <c r="R6" s="8"/>
      <c r="S6" s="8"/>
      <c r="T6" s="22">
        <f>[2]可转债!T6</f>
        <v>44868</v>
      </c>
      <c r="U6" s="23"/>
      <c r="V6" s="24"/>
      <c r="W6" s="24"/>
      <c r="X6" s="24"/>
      <c r="Y6" s="24"/>
      <c r="Z6" s="24"/>
      <c r="AA6" s="24"/>
      <c r="AB6" s="24"/>
      <c r="AC6" s="24"/>
    </row>
    <row r="7" spans="1:29">
      <c r="A7">
        <f>[2]可转债!A7</f>
        <v>0</v>
      </c>
      <c r="B7" t="str">
        <f>[2]可转债!B7</f>
        <v>低估</v>
      </c>
      <c r="I7" s="6">
        <f>[2]可转债!I7</f>
        <v>133.668</v>
      </c>
      <c r="J7" s="7">
        <f>[2]可转债!J7</f>
        <v>120.571</v>
      </c>
      <c r="K7" s="7">
        <f>[2]可转债!K7</f>
        <v>87.34</v>
      </c>
      <c r="L7" s="7">
        <f>[2]可转债!L7</f>
        <v>186.23</v>
      </c>
      <c r="M7" s="7">
        <f>[2]可转债!M7</f>
        <v>0.5256</v>
      </c>
      <c r="N7" s="7">
        <f>[2]可转债!N7</f>
        <v>0.4054</v>
      </c>
      <c r="O7" s="7">
        <f>[2]可转债!O7</f>
        <v>-0.051</v>
      </c>
      <c r="P7" s="8"/>
      <c r="Q7" s="8"/>
      <c r="R7" s="8"/>
      <c r="S7" s="8"/>
      <c r="T7" s="20">
        <f>[2]可转债!T7</f>
        <v>5</v>
      </c>
      <c r="U7" s="25" t="str">
        <f>U5</f>
        <v>第72期</v>
      </c>
      <c r="V7" s="24"/>
      <c r="W7" s="24"/>
      <c r="X7" s="24"/>
      <c r="Y7" s="24"/>
      <c r="Z7" s="24"/>
      <c r="AA7" s="24"/>
      <c r="AB7" s="24"/>
      <c r="AC7" s="24"/>
    </row>
    <row r="8" ht="15.15" spans="1:29">
      <c r="A8" t="str">
        <f>[2]可转债!A8</f>
        <v>低估增强</v>
      </c>
      <c r="B8" t="str">
        <f>[2]可转债!B8</f>
        <v>低估</v>
      </c>
      <c r="C8" t="str">
        <f>[2]可转债!C8</f>
        <v>期限&gt;1.5年</v>
      </c>
      <c r="D8" t="str">
        <f>[2]可转债!D8</f>
        <v>PB&gt;1.3</v>
      </c>
      <c r="E8" t="str">
        <f>[2]可转债!E8</f>
        <v>价&lt;115</v>
      </c>
      <c r="F8" t="str">
        <f>[2]可转债!F8</f>
        <v>转价值&gt;95</v>
      </c>
      <c r="G8" t="str">
        <f>[2]可转债!G8</f>
        <v>大师估值</v>
      </c>
      <c r="I8" s="9" t="str">
        <f>[2]可转债!I8</f>
        <v>代码</v>
      </c>
      <c r="J8" s="10" t="str">
        <f>[2]可转债!J8</f>
        <v>简称</v>
      </c>
      <c r="K8" s="10" t="str">
        <f>[2]可转债!K8</f>
        <v>最新价</v>
      </c>
      <c r="L8" s="10" t="str">
        <f>[2]可转债!L8</f>
        <v>纯债价值</v>
      </c>
      <c r="M8" s="10" t="str">
        <f>[2]可转债!M8</f>
        <v>期权价值</v>
      </c>
      <c r="N8" s="10" t="str">
        <f>[2]可转债!N8</f>
        <v>转股价值</v>
      </c>
      <c r="O8" s="10" t="str">
        <f>[2]可转债!O8</f>
        <v>转股溢价</v>
      </c>
      <c r="P8" s="10" t="str">
        <f>[2]可转债!P8</f>
        <v>剩余年限</v>
      </c>
      <c r="Q8" s="10" t="str">
        <f>[2]可转债!Q8</f>
        <v>转股</v>
      </c>
      <c r="R8" s="10" t="str">
        <f>[2]可转债!R8</f>
        <v>正股简称</v>
      </c>
      <c r="S8" s="10" t="str">
        <f>[2]可转债!S8</f>
        <v>正股价格</v>
      </c>
      <c r="T8" s="10" t="str">
        <f>[2]可转债!T8</f>
        <v>正股PB</v>
      </c>
      <c r="U8" s="10" t="str">
        <f>[2]可转债!U8</f>
        <v>双低</v>
      </c>
      <c r="V8" s="10" t="str">
        <f>[2]可转债!V8</f>
        <v>市销率</v>
      </c>
      <c r="W8" s="10" t="str">
        <f>[2]可转债!W8</f>
        <v>市盈率</v>
      </c>
      <c r="X8" s="10" t="str">
        <f>[2]可转债!X8</f>
        <v>5日-60日</v>
      </c>
      <c r="Y8" s="10" t="str">
        <f>[2]可转债!Y8</f>
        <v>半年最低</v>
      </c>
      <c r="Z8" s="10" t="str">
        <f>[2]可转债!Z8</f>
        <v>低估值</v>
      </c>
      <c r="AA8" s="10" t="str">
        <f>[2]可转债!AA8</f>
        <v>大师价值</v>
      </c>
      <c r="AB8" s="10" t="str">
        <f>[2]可转债!AB8</f>
        <v>正股代码</v>
      </c>
      <c r="AC8" s="26" t="str">
        <f>[2]可转债!AC8</f>
        <v>转债简称</v>
      </c>
    </row>
    <row r="9" ht="15.15" spans="1:29">
      <c r="A9" t="str">
        <f>[2]可转债!A9</f>
        <v>低估</v>
      </c>
      <c r="B9" t="str">
        <f>[2]可转债!B9</f>
        <v/>
      </c>
      <c r="C9" t="str">
        <f>IFERROR([2]可转债!C9,"")</f>
        <v>低估</v>
      </c>
      <c r="D9" t="str">
        <f>IFERROR([2]可转债!D9,"")</f>
        <v>低估</v>
      </c>
      <c r="E9" t="str">
        <f>[2]可转债!E9</f>
        <v/>
      </c>
      <c r="F9" t="str">
        <f>[2]可转债!F9</f>
        <v>低估</v>
      </c>
      <c r="G9" t="str">
        <f>[2]可转债!G9</f>
        <v/>
      </c>
      <c r="I9" s="11">
        <f>[2]可转债!I9</f>
        <v>113626</v>
      </c>
      <c r="J9" s="12" t="str">
        <f>[2]可转债!J9</f>
        <v>伯特转债</v>
      </c>
      <c r="K9" s="12">
        <f>[2]可转债!K9</f>
        <v>268</v>
      </c>
      <c r="L9" s="12">
        <f>[2]可转债!L9</f>
        <v>101.82</v>
      </c>
      <c r="M9" s="12">
        <f>[2]可转债!M9</f>
        <v>198.94</v>
      </c>
      <c r="N9" s="12">
        <f>[2]可转债!N9</f>
        <v>264.63</v>
      </c>
      <c r="O9" s="12">
        <f>[2]可转债!O9</f>
        <v>0.0129</v>
      </c>
      <c r="P9" s="12">
        <f>[2]可转债!P9</f>
        <v>4.652</v>
      </c>
      <c r="Q9" s="12" t="str">
        <f>[2]可转债!Q9</f>
        <v>是</v>
      </c>
      <c r="R9" s="12" t="str">
        <f>[2]可转债!R9</f>
        <v>伯特利</v>
      </c>
      <c r="S9" s="12">
        <f>[2]可转债!S9</f>
        <v>94.95</v>
      </c>
      <c r="T9" s="12">
        <f>[2]可转债!T9</f>
        <v>9.88</v>
      </c>
      <c r="U9" s="12">
        <f>[2]可转债!U9</f>
        <v>269.33</v>
      </c>
      <c r="V9" s="12" t="str">
        <f>[2]可转债!V9</f>
        <v/>
      </c>
      <c r="W9" s="12" t="str">
        <f>[2]可转债!W9</f>
        <v/>
      </c>
      <c r="X9" s="12" t="str">
        <f>[2]可转债!X9</f>
        <v/>
      </c>
      <c r="Y9" s="12" t="str">
        <f>[2]可转债!Y9</f>
        <v/>
      </c>
      <c r="Z9" s="12" t="str">
        <f>[2]可转债!Z9</f>
        <v/>
      </c>
      <c r="AA9" s="12" t="str">
        <f>[2]可转债!AA9</f>
        <v/>
      </c>
      <c r="AB9" s="12" t="str">
        <f>[2]可转债!AB9</f>
        <v/>
      </c>
      <c r="AC9" s="27" t="str">
        <f>[2]可转债!AC9</f>
        <v/>
      </c>
    </row>
    <row r="10" spans="1:29">
      <c r="A10" t="str">
        <f>[2]可转债!A10</f>
        <v>低估</v>
      </c>
      <c r="B10" t="str">
        <f>[2]可转债!B10</f>
        <v/>
      </c>
      <c r="C10" t="str">
        <f>IFERROR([2]可转债!C10,"")</f>
        <v>低估</v>
      </c>
      <c r="D10" t="str">
        <f>IFERROR([2]可转债!D10,"")</f>
        <v>低估</v>
      </c>
      <c r="E10" t="str">
        <f>[2]可转债!E10</f>
        <v/>
      </c>
      <c r="F10" t="str">
        <f>[2]可转债!F10</f>
        <v>低估</v>
      </c>
      <c r="G10" t="str">
        <f>[2]可转债!G10</f>
        <v/>
      </c>
      <c r="I10" s="13">
        <f>[2]可转债!I10</f>
        <v>110052</v>
      </c>
      <c r="J10" s="14" t="str">
        <f>[2]可转债!J10</f>
        <v>贵广转债</v>
      </c>
      <c r="K10" s="14">
        <f>[2]可转债!K10</f>
        <v>146.48</v>
      </c>
      <c r="L10" s="14">
        <f>[2]可转债!L10</f>
        <v>110.07</v>
      </c>
      <c r="M10" s="14">
        <f>[2]可转债!M10</f>
        <v>69.09</v>
      </c>
      <c r="N10" s="14">
        <f>[2]可转债!N10</f>
        <v>131.11</v>
      </c>
      <c r="O10" s="14">
        <f>[2]可转债!O10</f>
        <v>0.1168</v>
      </c>
      <c r="P10" s="14">
        <f>[2]可转债!P10</f>
        <v>2.337</v>
      </c>
      <c r="Q10" s="14" t="str">
        <f>[2]可转债!Q10</f>
        <v>是</v>
      </c>
      <c r="R10" s="14" t="str">
        <f>[2]可转债!R10</f>
        <v>贵广网络</v>
      </c>
      <c r="S10" s="14">
        <f>[2]可转债!S10</f>
        <v>10.41</v>
      </c>
      <c r="T10" s="14">
        <f>[2]可转债!T10</f>
        <v>2.51</v>
      </c>
      <c r="U10" s="14">
        <f>[2]可转债!U10</f>
        <v>158.1</v>
      </c>
      <c r="V10" s="14" t="str">
        <f>[2]可转债!V10</f>
        <v/>
      </c>
      <c r="W10" s="14" t="str">
        <f>[2]可转债!W10</f>
        <v/>
      </c>
      <c r="X10" s="14" t="str">
        <f>[2]可转债!X10</f>
        <v/>
      </c>
      <c r="Y10" s="14" t="str">
        <f>[2]可转债!Y10</f>
        <v/>
      </c>
      <c r="Z10" s="14" t="str">
        <f>[2]可转债!Z10</f>
        <v/>
      </c>
      <c r="AA10" s="14" t="str">
        <f>[2]可转债!AA10</f>
        <v/>
      </c>
      <c r="AB10" s="14" t="str">
        <f>[2]可转债!AB10</f>
        <v/>
      </c>
      <c r="AC10" s="28" t="str">
        <f>[2]可转债!AC10</f>
        <v/>
      </c>
    </row>
    <row r="11" hidden="1" spans="1:29">
      <c r="A11" t="str">
        <f>[2]可转债!A11</f>
        <v>低估</v>
      </c>
      <c r="B11" t="str">
        <f>[2]可转债!B11</f>
        <v/>
      </c>
      <c r="C11" t="str">
        <f>IFERROR([2]可转债!C11,"")</f>
        <v>低估</v>
      </c>
      <c r="D11" t="str">
        <f>IFERROR([2]可转债!D11,"")</f>
        <v>低估</v>
      </c>
      <c r="E11" t="str">
        <f>[2]可转债!E11</f>
        <v/>
      </c>
      <c r="F11" t="str">
        <f>[2]可转债!F11</f>
        <v>低估</v>
      </c>
      <c r="G11" t="str">
        <f>[2]可转债!G11</f>
        <v/>
      </c>
      <c r="I11" s="15">
        <f>[2]可转债!I11</f>
        <v>118013</v>
      </c>
      <c r="J11" s="16" t="str">
        <f>[2]可转债!J11</f>
        <v>道通转债</v>
      </c>
      <c r="K11" s="16">
        <f>[2]可转债!K11</f>
        <v>145.17</v>
      </c>
      <c r="L11" s="16">
        <f>[2]可转债!L11</f>
        <v>96.52</v>
      </c>
      <c r="M11" s="16">
        <f>[2]可转债!M11</f>
        <v>79.08</v>
      </c>
      <c r="N11" s="16">
        <f>[2]可转债!N11</f>
        <v>127.41</v>
      </c>
      <c r="O11" s="16">
        <f>[2]可转债!O11</f>
        <v>0.1399</v>
      </c>
      <c r="P11" s="16">
        <f>[2]可转债!P11</f>
        <v>5.679</v>
      </c>
      <c r="Q11" s="16" t="str">
        <f>[2]可转债!Q11</f>
        <v>否</v>
      </c>
      <c r="R11" s="16" t="str">
        <f>[2]可转债!R11</f>
        <v>道通科技</v>
      </c>
      <c r="S11" s="16">
        <f>[2]可转债!S11</f>
        <v>44.25</v>
      </c>
      <c r="T11" s="16">
        <f>[2]可转债!T11</f>
        <v>6.42</v>
      </c>
      <c r="U11" s="16">
        <f>[2]可转债!U11</f>
        <v>159.23</v>
      </c>
      <c r="V11" s="16" t="str">
        <f>[2]可转债!V11</f>
        <v/>
      </c>
      <c r="W11" s="16" t="str">
        <f>[2]可转债!W11</f>
        <v/>
      </c>
      <c r="X11" s="16" t="str">
        <f>[2]可转债!X11</f>
        <v/>
      </c>
      <c r="Y11" s="16" t="str">
        <f>[2]可转债!Y11</f>
        <v/>
      </c>
      <c r="Z11" s="16" t="str">
        <f>[2]可转债!Z11</f>
        <v/>
      </c>
      <c r="AA11" s="16" t="str">
        <f>[2]可转债!AA11</f>
        <v/>
      </c>
      <c r="AB11" s="16" t="str">
        <f>[2]可转债!AB11</f>
        <v/>
      </c>
      <c r="AC11" s="29" t="str">
        <f>[2]可转债!AC11</f>
        <v/>
      </c>
    </row>
    <row r="12" spans="1:29">
      <c r="A12" t="str">
        <f>[2]可转债!A12</f>
        <v>低估</v>
      </c>
      <c r="B12" t="str">
        <f>[2]可转债!B12</f>
        <v/>
      </c>
      <c r="C12" t="str">
        <f>IFERROR([2]可转债!C12,"")</f>
        <v>低估</v>
      </c>
      <c r="D12" t="str">
        <f>IFERROR([2]可转债!D12,"")</f>
        <v>低估</v>
      </c>
      <c r="E12" t="str">
        <f>[2]可转债!E12</f>
        <v/>
      </c>
      <c r="F12" t="str">
        <f>[2]可转债!F12</f>
        <v>低估</v>
      </c>
      <c r="G12" t="str">
        <f>[2]可转债!G12</f>
        <v/>
      </c>
      <c r="I12" s="13">
        <f>[2]可转债!I12</f>
        <v>128069</v>
      </c>
      <c r="J12" s="14" t="str">
        <f>[2]可转债!J12</f>
        <v>华森转债</v>
      </c>
      <c r="K12" s="14">
        <f>[2]可转债!K12</f>
        <v>143.07</v>
      </c>
      <c r="L12" s="14">
        <f>[2]可转债!L12</f>
        <v>103.07</v>
      </c>
      <c r="M12" s="14">
        <f>[2]可转债!M12</f>
        <v>72.33</v>
      </c>
      <c r="N12" s="14">
        <f>[2]可转债!N12</f>
        <v>135.34</v>
      </c>
      <c r="O12" s="14">
        <f>[2]可转债!O12</f>
        <v>0.0566</v>
      </c>
      <c r="P12" s="14">
        <f>[2]可转债!P12</f>
        <v>2.641</v>
      </c>
      <c r="Q12" s="14" t="str">
        <f>[2]可转债!Q12</f>
        <v>是</v>
      </c>
      <c r="R12" s="14" t="str">
        <f>[2]可转债!R12</f>
        <v>华森制药</v>
      </c>
      <c r="S12" s="14">
        <f>[2]可转债!S12</f>
        <v>24.32</v>
      </c>
      <c r="T12" s="14">
        <f>[2]可转债!T12</f>
        <v>7.4</v>
      </c>
      <c r="U12" s="14">
        <f>[2]可转债!U12</f>
        <v>148.66</v>
      </c>
      <c r="V12" s="14" t="str">
        <f>[2]可转债!V12</f>
        <v/>
      </c>
      <c r="W12" s="14" t="str">
        <f>[2]可转债!W12</f>
        <v/>
      </c>
      <c r="X12" s="14" t="str">
        <f>[2]可转债!X12</f>
        <v/>
      </c>
      <c r="Y12" s="14" t="str">
        <f>[2]可转债!Y12</f>
        <v/>
      </c>
      <c r="Z12" s="14" t="str">
        <f>[2]可转债!Z12</f>
        <v/>
      </c>
      <c r="AA12" s="14" t="str">
        <f>[2]可转债!AA12</f>
        <v/>
      </c>
      <c r="AB12" s="14" t="str">
        <f>[2]可转债!AB12</f>
        <v/>
      </c>
      <c r="AC12" s="28" t="str">
        <f>[2]可转债!AC12</f>
        <v/>
      </c>
    </row>
    <row r="13" spans="1:29">
      <c r="A13" t="str">
        <f>[2]可转债!A13</f>
        <v/>
      </c>
      <c r="B13" t="str">
        <f>[2]可转债!B13</f>
        <v/>
      </c>
      <c r="C13" t="str">
        <f>IFERROR([2]可转债!C13,"")</f>
        <v/>
      </c>
      <c r="D13" t="str">
        <f>IFERROR([2]可转债!D13,"")</f>
        <v>低估</v>
      </c>
      <c r="E13" t="str">
        <f>[2]可转债!E13</f>
        <v/>
      </c>
      <c r="F13" t="str">
        <f>[2]可转债!F13</f>
        <v>低估</v>
      </c>
      <c r="G13" t="str">
        <f>[2]可转债!G13</f>
        <v/>
      </c>
      <c r="I13" s="15">
        <f>[2]可转债!I13</f>
        <v>113642</v>
      </c>
      <c r="J13" s="16" t="str">
        <f>[2]可转债!J13</f>
        <v>上22转债</v>
      </c>
      <c r="K13" s="16">
        <f>[2]可转债!K13</f>
        <v>124.15</v>
      </c>
      <c r="L13" s="16">
        <f>[2]可转债!L13</f>
        <v>100.04</v>
      </c>
      <c r="M13" s="16">
        <f>[2]可转债!M13</f>
        <v>73.09</v>
      </c>
      <c r="N13" s="16">
        <f>[2]可转债!N13</f>
        <v>124.35</v>
      </c>
      <c r="O13" s="16">
        <f>[2]可转债!O13</f>
        <v>-0.0027</v>
      </c>
      <c r="P13" s="16" t="str">
        <f>[2]可转债!P13</f>
        <v>-</v>
      </c>
      <c r="Q13" s="16" t="str">
        <f>[2]可转债!Q13</f>
        <v>是</v>
      </c>
      <c r="R13" s="16" t="str">
        <f>[2]可转债!R13</f>
        <v>上机数控</v>
      </c>
      <c r="S13" s="16">
        <f>[2]可转债!S13</f>
        <v>127.33</v>
      </c>
      <c r="T13" s="16">
        <f>[2]可转债!T13</f>
        <v>4.7</v>
      </c>
      <c r="U13" s="16">
        <f>[2]可转债!U13</f>
        <v>123.74</v>
      </c>
      <c r="V13" s="16" t="str">
        <f>[2]可转债!V13</f>
        <v/>
      </c>
      <c r="W13" s="16" t="str">
        <f>[2]可转债!W13</f>
        <v/>
      </c>
      <c r="X13" s="16" t="str">
        <f>[2]可转债!X13</f>
        <v/>
      </c>
      <c r="Y13" s="16" t="str">
        <f>[2]可转债!Y13</f>
        <v/>
      </c>
      <c r="Z13" s="16" t="str">
        <f>[2]可转债!Z13</f>
        <v/>
      </c>
      <c r="AA13" s="16" t="str">
        <f>[2]可转债!AA13</f>
        <v/>
      </c>
      <c r="AB13" s="16" t="str">
        <f>[2]可转债!AB13</f>
        <v/>
      </c>
      <c r="AC13" s="29" t="str">
        <f>[2]可转债!AC13</f>
        <v/>
      </c>
    </row>
    <row r="14" spans="1:29">
      <c r="A14" t="str">
        <f>[2]可转债!A14</f>
        <v/>
      </c>
      <c r="B14" t="str">
        <f>[2]可转债!B14</f>
        <v/>
      </c>
      <c r="C14" t="str">
        <f>IFERROR([2]可转债!C14,"")</f>
        <v/>
      </c>
      <c r="D14" t="str">
        <f>IFERROR([2]可转债!D14,"")</f>
        <v>低估</v>
      </c>
      <c r="E14" t="str">
        <f>[2]可转债!E14</f>
        <v/>
      </c>
      <c r="F14" t="str">
        <f>[2]可转债!F14</f>
        <v>低估</v>
      </c>
      <c r="G14" t="str">
        <f>[2]可转债!G14</f>
        <v/>
      </c>
      <c r="I14" s="13">
        <f>[2]可转债!I14</f>
        <v>128015</v>
      </c>
      <c r="J14" s="14" t="str">
        <f>[2]可转债!J14</f>
        <v>久其转债</v>
      </c>
      <c r="K14" s="14">
        <f>[2]可转债!K14</f>
        <v>144.23</v>
      </c>
      <c r="L14" s="14">
        <f>[2]可转债!L14</f>
        <v>102.62</v>
      </c>
      <c r="M14" s="14">
        <f>[2]可转债!M14</f>
        <v>61.76</v>
      </c>
      <c r="N14" s="14">
        <f>[2]可转债!N14</f>
        <v>142.2</v>
      </c>
      <c r="O14" s="14">
        <f>[2]可转债!O14</f>
        <v>0.0135</v>
      </c>
      <c r="P14" s="14">
        <f>[2]可转债!P14</f>
        <v>0.595</v>
      </c>
      <c r="Q14" s="14" t="str">
        <f>[2]可转债!Q14</f>
        <v>是</v>
      </c>
      <c r="R14" s="14" t="str">
        <f>[2]可转债!R14</f>
        <v>久其软件</v>
      </c>
      <c r="S14" s="14">
        <f>[2]可转债!S14</f>
        <v>7.11</v>
      </c>
      <c r="T14" s="14">
        <f>[2]可转债!T14</f>
        <v>6.36</v>
      </c>
      <c r="U14" s="14">
        <f>[2]可转债!U14</f>
        <v>145.47</v>
      </c>
      <c r="V14" s="14" t="str">
        <f>[2]可转债!V14</f>
        <v/>
      </c>
      <c r="W14" s="14" t="str">
        <f>[2]可转债!W14</f>
        <v/>
      </c>
      <c r="X14" s="14" t="str">
        <f>[2]可转债!X14</f>
        <v/>
      </c>
      <c r="Y14" s="14" t="str">
        <f>[2]可转债!Y14</f>
        <v/>
      </c>
      <c r="Z14" s="14" t="str">
        <f>[2]可转债!Z14</f>
        <v/>
      </c>
      <c r="AA14" s="14" t="str">
        <f>[2]可转债!AA14</f>
        <v/>
      </c>
      <c r="AB14" s="14" t="str">
        <f>[2]可转债!AB14</f>
        <v/>
      </c>
      <c r="AC14" s="28" t="str">
        <f>[2]可转债!AC14</f>
        <v/>
      </c>
    </row>
    <row r="15" spans="1:29">
      <c r="A15" t="str">
        <f>[2]可转债!A15</f>
        <v>低估</v>
      </c>
      <c r="B15" t="str">
        <f>[2]可转债!B15</f>
        <v/>
      </c>
      <c r="C15" t="str">
        <f>IFERROR([2]可转债!C15,"")</f>
        <v>低估</v>
      </c>
      <c r="D15" t="str">
        <f>IFERROR([2]可转债!D15,"")</f>
        <v>低估</v>
      </c>
      <c r="E15" t="str">
        <f>[2]可转债!E15</f>
        <v/>
      </c>
      <c r="F15" t="str">
        <f>[2]可转债!F15</f>
        <v>低估</v>
      </c>
      <c r="G15" t="str">
        <f>[2]可转债!G15</f>
        <v/>
      </c>
      <c r="I15" s="15">
        <f>[2]可转债!I15</f>
        <v>110056</v>
      </c>
      <c r="J15" s="16" t="str">
        <f>[2]可转债!J15</f>
        <v>亨通转债</v>
      </c>
      <c r="K15" s="16">
        <f>[2]可转债!K15</f>
        <v>121.6</v>
      </c>
      <c r="L15" s="16">
        <f>[2]可转债!L15</f>
        <v>106.69</v>
      </c>
      <c r="M15" s="16">
        <f>[2]可转债!M15</f>
        <v>46.72</v>
      </c>
      <c r="N15" s="16">
        <f>[2]可转债!N15</f>
        <v>120.56</v>
      </c>
      <c r="O15" s="16">
        <f>[2]可转债!O15</f>
        <v>0.0081</v>
      </c>
      <c r="P15" s="16">
        <f>[2]可转债!P15</f>
        <v>2.375</v>
      </c>
      <c r="Q15" s="16" t="str">
        <f>[2]可转债!Q15</f>
        <v>是</v>
      </c>
      <c r="R15" s="16" t="str">
        <f>[2]可转债!R15</f>
        <v>亨通光电</v>
      </c>
      <c r="S15" s="16">
        <f>[2]可转债!S15</f>
        <v>17.94</v>
      </c>
      <c r="T15" s="16">
        <f>[2]可转债!T15</f>
        <v>1.95</v>
      </c>
      <c r="U15" s="16">
        <f>[2]可转债!U15</f>
        <v>122.34</v>
      </c>
      <c r="V15" s="16" t="str">
        <f>[2]可转债!V15</f>
        <v/>
      </c>
      <c r="W15" s="16" t="str">
        <f>[2]可转债!W15</f>
        <v/>
      </c>
      <c r="X15" s="16" t="str">
        <f>[2]可转债!X15</f>
        <v/>
      </c>
      <c r="Y15" s="16" t="str">
        <f>[2]可转债!Y15</f>
        <v/>
      </c>
      <c r="Z15" s="16" t="str">
        <f>[2]可转债!Z15</f>
        <v/>
      </c>
      <c r="AA15" s="16" t="str">
        <f>[2]可转债!AA15</f>
        <v/>
      </c>
      <c r="AB15" s="16" t="str">
        <f>[2]可转债!AB15</f>
        <v/>
      </c>
      <c r="AC15" s="29" t="str">
        <f>[2]可转债!AC15</f>
        <v/>
      </c>
    </row>
    <row r="16" spans="1:29">
      <c r="A16" t="str">
        <f>[2]可转债!A16</f>
        <v>低估</v>
      </c>
      <c r="B16" t="str">
        <f>[2]可转债!B16</f>
        <v/>
      </c>
      <c r="C16" t="str">
        <f>IFERROR([2]可转债!C16,"")</f>
        <v>低估</v>
      </c>
      <c r="D16" t="str">
        <f>IFERROR([2]可转债!D16,"")</f>
        <v>低估</v>
      </c>
      <c r="E16" t="str">
        <f>[2]可转债!E16</f>
        <v/>
      </c>
      <c r="F16" t="str">
        <f>[2]可转债!F16</f>
        <v>低估</v>
      </c>
      <c r="G16" t="str">
        <f>[2]可转债!G16</f>
        <v/>
      </c>
      <c r="I16" s="13">
        <f>[2]可转债!I16</f>
        <v>110085</v>
      </c>
      <c r="J16" s="14" t="str">
        <f>[2]可转债!J16</f>
        <v>通22转债</v>
      </c>
      <c r="K16" s="14">
        <f>[2]可转债!K16</f>
        <v>128.14</v>
      </c>
      <c r="L16" s="14">
        <f>[2]可转债!L16</f>
        <v>96.36</v>
      </c>
      <c r="M16" s="14">
        <f>[2]可转债!M16</f>
        <v>55.95</v>
      </c>
      <c r="N16" s="14">
        <f>[2]可转债!N16</f>
        <v>117.99</v>
      </c>
      <c r="O16" s="14">
        <f>[2]可转债!O16</f>
        <v>0.0857</v>
      </c>
      <c r="P16" s="14">
        <f>[2]可转债!P16</f>
        <v>5.312</v>
      </c>
      <c r="Q16" s="14" t="str">
        <f>[2]可转债!Q16</f>
        <v>是</v>
      </c>
      <c r="R16" s="14" t="str">
        <f>[2]可转债!R16</f>
        <v>通威股份</v>
      </c>
      <c r="S16" s="14">
        <f>[2]可转债!S16</f>
        <v>45.26</v>
      </c>
      <c r="T16" s="14">
        <f>[2]可转债!T16</f>
        <v>3.59</v>
      </c>
      <c r="U16" s="14">
        <f>[2]可转债!U16</f>
        <v>136.68</v>
      </c>
      <c r="V16" s="14" t="str">
        <f>[2]可转债!V16</f>
        <v/>
      </c>
      <c r="W16" s="14" t="str">
        <f>[2]可转债!W16</f>
        <v/>
      </c>
      <c r="X16" s="14" t="str">
        <f>[2]可转债!X16</f>
        <v/>
      </c>
      <c r="Y16" s="14" t="str">
        <f>[2]可转债!Y16</f>
        <v/>
      </c>
      <c r="Z16" s="14" t="str">
        <f>[2]可转债!Z16</f>
        <v/>
      </c>
      <c r="AA16" s="14" t="str">
        <f>[2]可转债!AA16</f>
        <v/>
      </c>
      <c r="AB16" s="14" t="str">
        <f>[2]可转债!AB16</f>
        <v/>
      </c>
      <c r="AC16" s="28" t="str">
        <f>[2]可转债!AC16</f>
        <v/>
      </c>
    </row>
    <row r="17" spans="1:29">
      <c r="A17" t="str">
        <f>[2]可转债!A17</f>
        <v/>
      </c>
      <c r="B17" t="str">
        <f>[2]可转债!B17</f>
        <v/>
      </c>
      <c r="C17" t="str">
        <f>IFERROR([2]可转债!C17,"")</f>
        <v/>
      </c>
      <c r="D17" t="str">
        <f>IFERROR([2]可转债!D17,"")</f>
        <v/>
      </c>
      <c r="E17" t="str">
        <f>[2]可转债!E17</f>
        <v>低估</v>
      </c>
      <c r="F17" t="e">
        <f>[2]可转债!F17</f>
        <v>#VALUE!</v>
      </c>
      <c r="G17" t="str">
        <f>[2]可转债!G17</f>
        <v/>
      </c>
      <c r="I17" s="15" t="e">
        <f>[2]可转债!I17</f>
        <v>#VALUE!</v>
      </c>
      <c r="J17" s="16">
        <f>[2]可转债!J17</f>
        <v>0</v>
      </c>
      <c r="K17" s="16">
        <f>[2]可转债!K17</f>
        <v>0</v>
      </c>
      <c r="L17" s="16">
        <f>[2]可转债!L17</f>
        <v>0</v>
      </c>
      <c r="M17" s="16">
        <f>[2]可转债!M17</f>
        <v>0</v>
      </c>
      <c r="N17" s="16" t="e">
        <f>[2]可转债!N17</f>
        <v>#VALUE!</v>
      </c>
      <c r="O17" s="16" t="e">
        <f>[2]可转债!O17</f>
        <v>#VALUE!</v>
      </c>
      <c r="P17" s="16" t="e">
        <f>[2]可转债!P17</f>
        <v>#VALUE!</v>
      </c>
      <c r="Q17" s="16" t="e">
        <f>[2]可转债!Q17</f>
        <v>#VALUE!</v>
      </c>
      <c r="R17" s="16" t="e">
        <f>[2]可转债!R17</f>
        <v>#VALUE!</v>
      </c>
      <c r="S17" s="16" t="e">
        <f>[2]可转债!S17</f>
        <v>#VALUE!</v>
      </c>
      <c r="T17" s="16" t="e">
        <f>[2]可转债!T17</f>
        <v>#VALUE!</v>
      </c>
      <c r="U17" s="16" t="e">
        <f>[2]可转债!U17</f>
        <v>#VALUE!</v>
      </c>
      <c r="V17" s="16" t="str">
        <f>[2]可转债!V17</f>
        <v/>
      </c>
      <c r="W17" s="16" t="str">
        <f>[2]可转债!W17</f>
        <v/>
      </c>
      <c r="X17" s="16" t="str">
        <f>[2]可转债!X17</f>
        <v/>
      </c>
      <c r="Y17" s="16" t="str">
        <f>[2]可转债!Y17</f>
        <v/>
      </c>
      <c r="Z17" s="16" t="str">
        <f>[2]可转债!Z17</f>
        <v/>
      </c>
      <c r="AA17" s="16" t="str">
        <f>[2]可转债!AA17</f>
        <v/>
      </c>
      <c r="AB17" s="16" t="str">
        <f>[2]可转债!AB17</f>
        <v/>
      </c>
      <c r="AC17" s="29" t="str">
        <f>[2]可转债!AC17</f>
        <v/>
      </c>
    </row>
    <row r="18" hidden="1" spans="1:29">
      <c r="A18" t="str">
        <f>[2]可转债!A18</f>
        <v/>
      </c>
      <c r="B18" t="str">
        <f>[2]可转债!B18</f>
        <v/>
      </c>
      <c r="C18" t="str">
        <f>IFERROR([2]可转债!C18,"")</f>
        <v/>
      </c>
      <c r="D18" t="str">
        <f>IFERROR([2]可转债!D18,"")</f>
        <v/>
      </c>
      <c r="E18" t="str">
        <f>[2]可转债!E18</f>
        <v>低估</v>
      </c>
      <c r="F18" t="e">
        <f>[2]可转债!F18</f>
        <v>#VALUE!</v>
      </c>
      <c r="G18" t="str">
        <f>[2]可转债!G18</f>
        <v/>
      </c>
      <c r="I18" s="13" t="e">
        <f>[2]可转债!I18</f>
        <v>#VALUE!</v>
      </c>
      <c r="J18" s="14">
        <f>[2]可转债!J18</f>
        <v>0</v>
      </c>
      <c r="K18" s="14">
        <f>[2]可转债!K18</f>
        <v>0</v>
      </c>
      <c r="L18" s="14">
        <f>[2]可转债!L18</f>
        <v>0</v>
      </c>
      <c r="M18" s="14">
        <f>[2]可转债!M18</f>
        <v>0</v>
      </c>
      <c r="N18" s="14" t="e">
        <f>[2]可转债!N18</f>
        <v>#VALUE!</v>
      </c>
      <c r="O18" s="14" t="e">
        <f>[2]可转债!O18</f>
        <v>#VALUE!</v>
      </c>
      <c r="P18" s="14" t="e">
        <f>[2]可转债!P18</f>
        <v>#VALUE!</v>
      </c>
      <c r="Q18" s="14" t="e">
        <f>[2]可转债!Q18</f>
        <v>#VALUE!</v>
      </c>
      <c r="R18" s="14" t="e">
        <f>[2]可转债!R18</f>
        <v>#VALUE!</v>
      </c>
      <c r="S18" s="14" t="e">
        <f>[2]可转债!S18</f>
        <v>#VALUE!</v>
      </c>
      <c r="T18" s="14" t="e">
        <f>[2]可转债!T18</f>
        <v>#VALUE!</v>
      </c>
      <c r="U18" s="14" t="e">
        <f>[2]可转债!U18</f>
        <v>#VALUE!</v>
      </c>
      <c r="V18" s="14" t="str">
        <f>[2]可转债!V18</f>
        <v/>
      </c>
      <c r="W18" s="14" t="str">
        <f>[2]可转债!W18</f>
        <v/>
      </c>
      <c r="X18" s="14" t="str">
        <f>[2]可转债!X18</f>
        <v/>
      </c>
      <c r="Y18" s="14" t="str">
        <f>[2]可转债!Y18</f>
        <v/>
      </c>
      <c r="Z18" s="14" t="str">
        <f>[2]可转债!Z18</f>
        <v/>
      </c>
      <c r="AA18" s="14" t="str">
        <f>[2]可转债!AA18</f>
        <v/>
      </c>
      <c r="AB18" s="14" t="str">
        <f>[2]可转债!AB18</f>
        <v/>
      </c>
      <c r="AC18" s="28" t="str">
        <f>[2]可转债!AC18</f>
        <v/>
      </c>
    </row>
    <row r="19" spans="1:29">
      <c r="A19" t="str">
        <f>[2]可转债!A19</f>
        <v/>
      </c>
      <c r="B19" t="str">
        <f>[2]可转债!B19</f>
        <v/>
      </c>
      <c r="C19" t="str">
        <f>IFERROR([2]可转债!C19,"")</f>
        <v/>
      </c>
      <c r="D19" t="str">
        <f>IFERROR([2]可转债!D19,"")</f>
        <v/>
      </c>
      <c r="E19" t="str">
        <f>[2]可转债!E19</f>
        <v>低估</v>
      </c>
      <c r="F19" t="e">
        <f>[2]可转债!F19</f>
        <v>#VALUE!</v>
      </c>
      <c r="G19" t="str">
        <f>[2]可转债!G19</f>
        <v/>
      </c>
      <c r="I19" s="15" t="e">
        <f>[2]可转债!I19</f>
        <v>#VALUE!</v>
      </c>
      <c r="J19" s="16">
        <f>[2]可转债!J19</f>
        <v>0</v>
      </c>
      <c r="K19" s="16">
        <f>[2]可转债!K19</f>
        <v>0</v>
      </c>
      <c r="L19" s="16">
        <f>[2]可转债!L19</f>
        <v>0</v>
      </c>
      <c r="M19" s="16">
        <f>[2]可转债!M19</f>
        <v>0</v>
      </c>
      <c r="N19" s="16" t="e">
        <f>[2]可转债!N19</f>
        <v>#VALUE!</v>
      </c>
      <c r="O19" s="16" t="e">
        <f>[2]可转债!O19</f>
        <v>#VALUE!</v>
      </c>
      <c r="P19" s="16" t="e">
        <f>[2]可转债!P19</f>
        <v>#VALUE!</v>
      </c>
      <c r="Q19" s="16" t="e">
        <f>[2]可转债!Q19</f>
        <v>#VALUE!</v>
      </c>
      <c r="R19" s="16" t="e">
        <f>[2]可转债!R19</f>
        <v>#VALUE!</v>
      </c>
      <c r="S19" s="16" t="e">
        <f>[2]可转债!S19</f>
        <v>#VALUE!</v>
      </c>
      <c r="T19" s="16" t="e">
        <f>[2]可转债!T19</f>
        <v>#VALUE!</v>
      </c>
      <c r="U19" s="16" t="e">
        <f>[2]可转债!U19</f>
        <v>#VALUE!</v>
      </c>
      <c r="V19" s="16" t="str">
        <f>[2]可转债!V19</f>
        <v/>
      </c>
      <c r="W19" s="16" t="str">
        <f>[2]可转债!W19</f>
        <v/>
      </c>
      <c r="X19" s="16" t="str">
        <f>[2]可转债!X19</f>
        <v/>
      </c>
      <c r="Y19" s="16" t="str">
        <f>[2]可转债!Y19</f>
        <v/>
      </c>
      <c r="Z19" s="16" t="str">
        <f>[2]可转债!Z19</f>
        <v/>
      </c>
      <c r="AA19" s="16" t="str">
        <f>[2]可转债!AA19</f>
        <v/>
      </c>
      <c r="AB19" s="16" t="str">
        <f>[2]可转债!AB19</f>
        <v/>
      </c>
      <c r="AC19" s="29" t="str">
        <f>[2]可转债!AC19</f>
        <v/>
      </c>
    </row>
    <row r="20" spans="1:29">
      <c r="A20" t="str">
        <f>[2]可转债!A20</f>
        <v/>
      </c>
      <c r="B20" t="str">
        <f>[2]可转债!B20</f>
        <v/>
      </c>
      <c r="C20" t="str">
        <f>IFERROR([2]可转债!C20,"")</f>
        <v/>
      </c>
      <c r="D20" t="str">
        <f>IFERROR([2]可转债!D20,"")</f>
        <v/>
      </c>
      <c r="E20" t="str">
        <f>[2]可转债!E20</f>
        <v>低估</v>
      </c>
      <c r="F20" t="e">
        <f>[2]可转债!F20</f>
        <v>#VALUE!</v>
      </c>
      <c r="G20" t="str">
        <f>[2]可转债!G20</f>
        <v/>
      </c>
      <c r="I20" s="13" t="e">
        <f>[2]可转债!I20</f>
        <v>#VALUE!</v>
      </c>
      <c r="J20" s="14">
        <f>[2]可转债!J20</f>
        <v>0</v>
      </c>
      <c r="K20" s="14">
        <f>[2]可转债!K20</f>
        <v>0</v>
      </c>
      <c r="L20" s="14">
        <f>[2]可转债!L20</f>
        <v>0</v>
      </c>
      <c r="M20" s="14">
        <f>[2]可转债!M20</f>
        <v>0</v>
      </c>
      <c r="N20" s="14" t="e">
        <f>[2]可转债!N20</f>
        <v>#VALUE!</v>
      </c>
      <c r="O20" s="14" t="e">
        <f>[2]可转债!O20</f>
        <v>#VALUE!</v>
      </c>
      <c r="P20" s="14" t="e">
        <f>[2]可转债!P20</f>
        <v>#VALUE!</v>
      </c>
      <c r="Q20" s="14" t="e">
        <f>[2]可转债!Q20</f>
        <v>#VALUE!</v>
      </c>
      <c r="R20" s="14" t="e">
        <f>[2]可转债!R20</f>
        <v>#VALUE!</v>
      </c>
      <c r="S20" s="14" t="e">
        <f>[2]可转债!S20</f>
        <v>#VALUE!</v>
      </c>
      <c r="T20" s="14" t="e">
        <f>[2]可转债!T20</f>
        <v>#VALUE!</v>
      </c>
      <c r="U20" s="14" t="e">
        <f>[2]可转债!U20</f>
        <v>#VALUE!</v>
      </c>
      <c r="V20" s="14" t="str">
        <f>[2]可转债!V20</f>
        <v/>
      </c>
      <c r="W20" s="14" t="str">
        <f>[2]可转债!W20</f>
        <v/>
      </c>
      <c r="X20" s="14" t="str">
        <f>[2]可转债!X20</f>
        <v/>
      </c>
      <c r="Y20" s="14" t="str">
        <f>[2]可转债!Y20</f>
        <v/>
      </c>
      <c r="Z20" s="14" t="str">
        <f>[2]可转债!Z20</f>
        <v/>
      </c>
      <c r="AA20" s="14" t="str">
        <f>[2]可转债!AA20</f>
        <v/>
      </c>
      <c r="AB20" s="14" t="str">
        <f>[2]可转债!AB20</f>
        <v/>
      </c>
      <c r="AC20" s="28" t="str">
        <f>[2]可转债!AC20</f>
        <v/>
      </c>
    </row>
    <row r="21" spans="1:29">
      <c r="A21" t="str">
        <f>[2]可转债!A21</f>
        <v/>
      </c>
      <c r="B21" t="str">
        <f>[2]可转债!B21</f>
        <v/>
      </c>
      <c r="C21" t="str">
        <f>IFERROR([2]可转债!C21,"")</f>
        <v/>
      </c>
      <c r="D21" t="str">
        <f>IFERROR([2]可转债!D21,"")</f>
        <v/>
      </c>
      <c r="E21" t="str">
        <f>[2]可转债!E21</f>
        <v>低估</v>
      </c>
      <c r="F21" t="e">
        <f>[2]可转债!F21</f>
        <v>#VALUE!</v>
      </c>
      <c r="G21" t="str">
        <f>[2]可转债!G21</f>
        <v/>
      </c>
      <c r="I21" s="15" t="e">
        <f>[2]可转债!I21</f>
        <v>#VALUE!</v>
      </c>
      <c r="J21" s="16">
        <f>[2]可转债!J21</f>
        <v>0</v>
      </c>
      <c r="K21" s="16">
        <f>[2]可转债!K21</f>
        <v>0</v>
      </c>
      <c r="L21" s="16">
        <f>[2]可转债!L21</f>
        <v>0</v>
      </c>
      <c r="M21" s="16">
        <f>[2]可转债!M21</f>
        <v>0</v>
      </c>
      <c r="N21" s="16" t="e">
        <f>[2]可转债!N21</f>
        <v>#VALUE!</v>
      </c>
      <c r="O21" s="16" t="e">
        <f>[2]可转债!O21</f>
        <v>#VALUE!</v>
      </c>
      <c r="P21" s="16" t="e">
        <f>[2]可转债!P21</f>
        <v>#VALUE!</v>
      </c>
      <c r="Q21" s="16" t="e">
        <f>[2]可转债!Q21</f>
        <v>#VALUE!</v>
      </c>
      <c r="R21" s="16" t="e">
        <f>[2]可转债!R21</f>
        <v>#VALUE!</v>
      </c>
      <c r="S21" s="16" t="e">
        <f>[2]可转债!S21</f>
        <v>#VALUE!</v>
      </c>
      <c r="T21" s="16" t="e">
        <f>[2]可转债!T21</f>
        <v>#VALUE!</v>
      </c>
      <c r="U21" s="16" t="e">
        <f>[2]可转债!U21</f>
        <v>#VALUE!</v>
      </c>
      <c r="V21" s="16" t="str">
        <f>[2]可转债!V21</f>
        <v/>
      </c>
      <c r="W21" s="16" t="str">
        <f>[2]可转债!W21</f>
        <v/>
      </c>
      <c r="X21" s="16" t="str">
        <f>[2]可转债!X21</f>
        <v/>
      </c>
      <c r="Y21" s="16" t="str">
        <f>[2]可转债!Y21</f>
        <v/>
      </c>
      <c r="Z21" s="16" t="str">
        <f>[2]可转债!Z21</f>
        <v/>
      </c>
      <c r="AA21" s="16" t="str">
        <f>[2]可转债!AA21</f>
        <v/>
      </c>
      <c r="AB21" s="16" t="str">
        <f>[2]可转债!AB21</f>
        <v/>
      </c>
      <c r="AC21" s="29" t="str">
        <f>[2]可转债!AC21</f>
        <v/>
      </c>
    </row>
    <row r="22" hidden="1" spans="1:29">
      <c r="A22" t="str">
        <f>[2]可转债!A22</f>
        <v/>
      </c>
      <c r="B22" t="str">
        <f>[2]可转债!B22</f>
        <v/>
      </c>
      <c r="C22" t="str">
        <f>IFERROR([2]可转债!C22,"")</f>
        <v/>
      </c>
      <c r="D22" t="str">
        <f>IFERROR([2]可转债!D22,"")</f>
        <v/>
      </c>
      <c r="E22" t="str">
        <f>[2]可转债!E22</f>
        <v>低估</v>
      </c>
      <c r="F22" t="e">
        <f>[2]可转债!F22</f>
        <v>#VALUE!</v>
      </c>
      <c r="G22" t="str">
        <f>[2]可转债!G22</f>
        <v/>
      </c>
      <c r="I22" s="13" t="e">
        <f>[2]可转债!I22</f>
        <v>#VALUE!</v>
      </c>
      <c r="J22" s="14">
        <f>[2]可转债!J22</f>
        <v>0</v>
      </c>
      <c r="K22" s="14">
        <f>[2]可转债!K22</f>
        <v>0</v>
      </c>
      <c r="L22" s="14">
        <f>[2]可转债!L22</f>
        <v>0</v>
      </c>
      <c r="M22" s="14">
        <f>[2]可转债!M22</f>
        <v>0</v>
      </c>
      <c r="N22" s="14" t="e">
        <f>[2]可转债!N22</f>
        <v>#VALUE!</v>
      </c>
      <c r="O22" s="14" t="e">
        <f>[2]可转债!O22</f>
        <v>#VALUE!</v>
      </c>
      <c r="P22" s="14" t="e">
        <f>[2]可转债!P22</f>
        <v>#VALUE!</v>
      </c>
      <c r="Q22" s="14" t="e">
        <f>[2]可转债!Q22</f>
        <v>#VALUE!</v>
      </c>
      <c r="R22" s="14" t="e">
        <f>[2]可转债!R22</f>
        <v>#VALUE!</v>
      </c>
      <c r="S22" s="14" t="e">
        <f>[2]可转债!S22</f>
        <v>#VALUE!</v>
      </c>
      <c r="T22" s="14" t="e">
        <f>[2]可转债!T22</f>
        <v>#VALUE!</v>
      </c>
      <c r="U22" s="14" t="e">
        <f>[2]可转债!U22</f>
        <v>#VALUE!</v>
      </c>
      <c r="V22" s="14" t="str">
        <f>[2]可转债!V22</f>
        <v/>
      </c>
      <c r="W22" s="14" t="str">
        <f>[2]可转债!W22</f>
        <v/>
      </c>
      <c r="X22" s="14" t="str">
        <f>[2]可转债!X22</f>
        <v/>
      </c>
      <c r="Y22" s="14" t="str">
        <f>[2]可转债!Y22</f>
        <v/>
      </c>
      <c r="Z22" s="14" t="str">
        <f>[2]可转债!Z22</f>
        <v/>
      </c>
      <c r="AA22" s="14" t="str">
        <f>[2]可转债!AA22</f>
        <v/>
      </c>
      <c r="AB22" s="14" t="str">
        <f>[2]可转债!AB22</f>
        <v/>
      </c>
      <c r="AC22" s="28" t="str">
        <f>[2]可转债!AC22</f>
        <v/>
      </c>
    </row>
    <row r="23" spans="1:29">
      <c r="A23" t="str">
        <f>[2]可转债!A23</f>
        <v/>
      </c>
      <c r="B23" t="str">
        <f>[2]可转债!B23</f>
        <v/>
      </c>
      <c r="C23" t="str">
        <f>IFERROR([2]可转债!C23,"")</f>
        <v/>
      </c>
      <c r="D23" t="str">
        <f>IFERROR([2]可转债!D23,"")</f>
        <v/>
      </c>
      <c r="E23" t="str">
        <f>[2]可转债!E23</f>
        <v>低估</v>
      </c>
      <c r="F23" t="e">
        <f>[2]可转债!F23</f>
        <v>#VALUE!</v>
      </c>
      <c r="G23" t="str">
        <f>[2]可转债!G23</f>
        <v/>
      </c>
      <c r="I23" s="15" t="e">
        <f>[2]可转债!I23</f>
        <v>#VALUE!</v>
      </c>
      <c r="J23" s="16">
        <f>[2]可转债!J23</f>
        <v>0</v>
      </c>
      <c r="K23" s="16">
        <f>[2]可转债!K23</f>
        <v>0</v>
      </c>
      <c r="L23" s="16">
        <f>[2]可转债!L23</f>
        <v>0</v>
      </c>
      <c r="M23" s="16">
        <f>[2]可转债!M23</f>
        <v>0</v>
      </c>
      <c r="N23" s="16" t="e">
        <f>[2]可转债!N23</f>
        <v>#VALUE!</v>
      </c>
      <c r="O23" s="16" t="e">
        <f>[2]可转债!O23</f>
        <v>#VALUE!</v>
      </c>
      <c r="P23" s="16" t="e">
        <f>[2]可转债!P23</f>
        <v>#VALUE!</v>
      </c>
      <c r="Q23" s="16" t="e">
        <f>[2]可转债!Q23</f>
        <v>#VALUE!</v>
      </c>
      <c r="R23" s="16" t="e">
        <f>[2]可转债!R23</f>
        <v>#VALUE!</v>
      </c>
      <c r="S23" s="16" t="e">
        <f>[2]可转债!S23</f>
        <v>#VALUE!</v>
      </c>
      <c r="T23" s="16" t="e">
        <f>[2]可转债!T23</f>
        <v>#VALUE!</v>
      </c>
      <c r="U23" s="16" t="e">
        <f>[2]可转债!U23</f>
        <v>#VALUE!</v>
      </c>
      <c r="V23" s="16" t="str">
        <f>[2]可转债!V23</f>
        <v/>
      </c>
      <c r="W23" s="16" t="str">
        <f>[2]可转债!W23</f>
        <v/>
      </c>
      <c r="X23" s="16" t="str">
        <f>[2]可转债!X23</f>
        <v/>
      </c>
      <c r="Y23" s="16" t="str">
        <f>[2]可转债!Y23</f>
        <v/>
      </c>
      <c r="Z23" s="16" t="str">
        <f>[2]可转债!Z23</f>
        <v/>
      </c>
      <c r="AA23" s="16" t="str">
        <f>[2]可转债!AA23</f>
        <v/>
      </c>
      <c r="AB23" s="16" t="str">
        <f>[2]可转债!AB23</f>
        <v/>
      </c>
      <c r="AC23" s="29" t="str">
        <f>[2]可转债!AC23</f>
        <v/>
      </c>
    </row>
    <row r="24" spans="1:29">
      <c r="A24" t="str">
        <f>[2]可转债!A24</f>
        <v/>
      </c>
      <c r="B24" t="str">
        <f>[2]可转债!B24</f>
        <v/>
      </c>
      <c r="C24" t="str">
        <f>IFERROR([2]可转债!C24,"")</f>
        <v/>
      </c>
      <c r="D24" t="str">
        <f>IFERROR([2]可转债!D24,"")</f>
        <v/>
      </c>
      <c r="E24" t="str">
        <f>[2]可转债!E24</f>
        <v>低估</v>
      </c>
      <c r="F24" t="e">
        <f>[2]可转债!F24</f>
        <v>#VALUE!</v>
      </c>
      <c r="G24" t="str">
        <f>[2]可转债!G24</f>
        <v/>
      </c>
      <c r="I24" s="13" t="e">
        <f>[2]可转债!I24</f>
        <v>#VALUE!</v>
      </c>
      <c r="J24" s="14">
        <f>[2]可转债!J24</f>
        <v>0</v>
      </c>
      <c r="K24" s="14">
        <f>[2]可转债!K24</f>
        <v>0</v>
      </c>
      <c r="L24" s="14">
        <f>[2]可转债!L24</f>
        <v>0</v>
      </c>
      <c r="M24" s="14">
        <f>[2]可转债!M24</f>
        <v>0</v>
      </c>
      <c r="N24" s="14" t="e">
        <f>[2]可转债!N24</f>
        <v>#VALUE!</v>
      </c>
      <c r="O24" s="14" t="e">
        <f>[2]可转债!O24</f>
        <v>#VALUE!</v>
      </c>
      <c r="P24" s="14" t="e">
        <f>[2]可转债!P24</f>
        <v>#VALUE!</v>
      </c>
      <c r="Q24" s="14" t="e">
        <f>[2]可转债!Q24</f>
        <v>#VALUE!</v>
      </c>
      <c r="R24" s="14" t="e">
        <f>[2]可转债!R24</f>
        <v>#VALUE!</v>
      </c>
      <c r="S24" s="14" t="e">
        <f>[2]可转债!S24</f>
        <v>#VALUE!</v>
      </c>
      <c r="T24" s="14" t="e">
        <f>[2]可转债!T24</f>
        <v>#VALUE!</v>
      </c>
      <c r="U24" s="14" t="e">
        <f>[2]可转债!U24</f>
        <v>#VALUE!</v>
      </c>
      <c r="V24" s="14" t="str">
        <f>[2]可转债!V24</f>
        <v/>
      </c>
      <c r="W24" s="14" t="str">
        <f>[2]可转债!W24</f>
        <v/>
      </c>
      <c r="X24" s="14" t="str">
        <f>[2]可转债!X24</f>
        <v/>
      </c>
      <c r="Y24" s="14" t="str">
        <f>[2]可转债!Y24</f>
        <v/>
      </c>
      <c r="Z24" s="14" t="str">
        <f>[2]可转债!Z24</f>
        <v/>
      </c>
      <c r="AA24" s="14" t="str">
        <f>[2]可转债!AA24</f>
        <v/>
      </c>
      <c r="AB24" s="14" t="str">
        <f>[2]可转债!AB24</f>
        <v/>
      </c>
      <c r="AC24" s="28" t="str">
        <f>[2]可转债!AC24</f>
        <v/>
      </c>
    </row>
    <row r="25" spans="1:29">
      <c r="A25" t="str">
        <f>[2]可转债!A25</f>
        <v/>
      </c>
      <c r="B25" t="str">
        <f>[2]可转债!B25</f>
        <v/>
      </c>
      <c r="C25" t="str">
        <f>IFERROR([2]可转债!C25,"")</f>
        <v/>
      </c>
      <c r="D25" t="str">
        <f>IFERROR([2]可转债!D25,"")</f>
        <v/>
      </c>
      <c r="E25" t="str">
        <f>[2]可转债!E25</f>
        <v>低估</v>
      </c>
      <c r="F25" t="e">
        <f>[2]可转债!F25</f>
        <v>#VALUE!</v>
      </c>
      <c r="G25" t="str">
        <f>[2]可转债!G25</f>
        <v/>
      </c>
      <c r="I25" s="15" t="e">
        <f>[2]可转债!I25</f>
        <v>#VALUE!</v>
      </c>
      <c r="J25" s="16">
        <f>[2]可转债!J25</f>
        <v>0</v>
      </c>
      <c r="K25" s="16">
        <f>[2]可转债!K25</f>
        <v>0</v>
      </c>
      <c r="L25" s="16">
        <f>[2]可转债!L25</f>
        <v>0</v>
      </c>
      <c r="M25" s="16">
        <f>[2]可转债!M25</f>
        <v>0</v>
      </c>
      <c r="N25" s="16" t="e">
        <f>[2]可转债!N25</f>
        <v>#VALUE!</v>
      </c>
      <c r="O25" s="16" t="e">
        <f>[2]可转债!O25</f>
        <v>#VALUE!</v>
      </c>
      <c r="P25" s="16" t="e">
        <f>[2]可转债!P25</f>
        <v>#VALUE!</v>
      </c>
      <c r="Q25" s="16" t="e">
        <f>[2]可转债!Q25</f>
        <v>#VALUE!</v>
      </c>
      <c r="R25" s="16" t="e">
        <f>[2]可转债!R25</f>
        <v>#VALUE!</v>
      </c>
      <c r="S25" s="16" t="e">
        <f>[2]可转债!S25</f>
        <v>#VALUE!</v>
      </c>
      <c r="T25" s="16" t="e">
        <f>[2]可转债!T25</f>
        <v>#VALUE!</v>
      </c>
      <c r="U25" s="16" t="e">
        <f>[2]可转债!U25</f>
        <v>#VALUE!</v>
      </c>
      <c r="V25" s="16" t="str">
        <f>[2]可转债!V25</f>
        <v/>
      </c>
      <c r="W25" s="16" t="str">
        <f>[2]可转债!W25</f>
        <v/>
      </c>
      <c r="X25" s="16" t="str">
        <f>[2]可转债!X25</f>
        <v/>
      </c>
      <c r="Y25" s="16" t="str">
        <f>[2]可转债!Y25</f>
        <v/>
      </c>
      <c r="Z25" s="16" t="str">
        <f>[2]可转债!Z25</f>
        <v/>
      </c>
      <c r="AA25" s="16" t="str">
        <f>[2]可转债!AA25</f>
        <v/>
      </c>
      <c r="AB25" s="16" t="str">
        <f>[2]可转债!AB25</f>
        <v/>
      </c>
      <c r="AC25" s="29" t="str">
        <f>[2]可转债!AC25</f>
        <v/>
      </c>
    </row>
    <row r="26" spans="1:29">
      <c r="A26" t="str">
        <f>[2]可转债!A26</f>
        <v/>
      </c>
      <c r="B26" t="str">
        <f>[2]可转债!B26</f>
        <v/>
      </c>
      <c r="C26" t="str">
        <f>IFERROR([2]可转债!C26,"")</f>
        <v/>
      </c>
      <c r="D26" t="str">
        <f>IFERROR([2]可转债!D26,"")</f>
        <v/>
      </c>
      <c r="E26" t="str">
        <f>[2]可转债!E26</f>
        <v>低估</v>
      </c>
      <c r="F26" t="e">
        <f>[2]可转债!F26</f>
        <v>#VALUE!</v>
      </c>
      <c r="G26" t="str">
        <f>[2]可转债!G26</f>
        <v/>
      </c>
      <c r="I26" s="13" t="e">
        <f>[2]可转债!I26</f>
        <v>#VALUE!</v>
      </c>
      <c r="J26" s="14">
        <f>[2]可转债!J26</f>
        <v>0</v>
      </c>
      <c r="K26" s="14">
        <f>[2]可转债!K26</f>
        <v>0</v>
      </c>
      <c r="L26" s="14">
        <f>[2]可转债!L26</f>
        <v>0</v>
      </c>
      <c r="M26" s="14">
        <f>[2]可转债!M26</f>
        <v>0</v>
      </c>
      <c r="N26" s="14" t="e">
        <f>[2]可转债!N26</f>
        <v>#VALUE!</v>
      </c>
      <c r="O26" s="14" t="e">
        <f>[2]可转债!O26</f>
        <v>#VALUE!</v>
      </c>
      <c r="P26" s="14" t="e">
        <f>[2]可转债!P26</f>
        <v>#VALUE!</v>
      </c>
      <c r="Q26" s="14" t="e">
        <f>[2]可转债!Q26</f>
        <v>#VALUE!</v>
      </c>
      <c r="R26" s="14" t="e">
        <f>[2]可转债!R26</f>
        <v>#VALUE!</v>
      </c>
      <c r="S26" s="14" t="e">
        <f>[2]可转债!S26</f>
        <v>#VALUE!</v>
      </c>
      <c r="T26" s="14" t="e">
        <f>[2]可转债!T26</f>
        <v>#VALUE!</v>
      </c>
      <c r="U26" s="14" t="e">
        <f>[2]可转债!U26</f>
        <v>#VALUE!</v>
      </c>
      <c r="V26" s="14" t="str">
        <f>[2]可转债!V26</f>
        <v/>
      </c>
      <c r="W26" s="14" t="str">
        <f>[2]可转债!W26</f>
        <v/>
      </c>
      <c r="X26" s="14" t="str">
        <f>[2]可转债!X26</f>
        <v/>
      </c>
      <c r="Y26" s="14" t="str">
        <f>[2]可转债!Y26</f>
        <v/>
      </c>
      <c r="Z26" s="14" t="str">
        <f>[2]可转债!Z26</f>
        <v/>
      </c>
      <c r="AA26" s="14" t="str">
        <f>[2]可转债!AA26</f>
        <v/>
      </c>
      <c r="AB26" s="14" t="str">
        <f>[2]可转债!AB26</f>
        <v/>
      </c>
      <c r="AC26" s="28" t="str">
        <f>[2]可转债!AC26</f>
        <v/>
      </c>
    </row>
    <row r="27" hidden="1" spans="1:29">
      <c r="A27" t="str">
        <f>[2]可转债!A27</f>
        <v/>
      </c>
      <c r="B27" t="str">
        <f>[2]可转债!B27</f>
        <v/>
      </c>
      <c r="C27" t="str">
        <f>IFERROR([2]可转债!C27,"")</f>
        <v/>
      </c>
      <c r="D27" t="str">
        <f>IFERROR([2]可转债!D27,"")</f>
        <v/>
      </c>
      <c r="E27" t="str">
        <f>[2]可转债!E27</f>
        <v>低估</v>
      </c>
      <c r="F27" t="e">
        <f>[2]可转债!F27</f>
        <v>#VALUE!</v>
      </c>
      <c r="G27" t="str">
        <f>[2]可转债!G27</f>
        <v/>
      </c>
      <c r="I27" s="15" t="e">
        <f>[2]可转债!I27</f>
        <v>#VALUE!</v>
      </c>
      <c r="J27" s="16">
        <f>[2]可转债!J27</f>
        <v>0</v>
      </c>
      <c r="K27" s="16">
        <f>[2]可转债!K27</f>
        <v>0</v>
      </c>
      <c r="L27" s="16">
        <f>[2]可转债!L27</f>
        <v>0</v>
      </c>
      <c r="M27" s="16">
        <f>[2]可转债!M27</f>
        <v>0</v>
      </c>
      <c r="N27" s="16" t="e">
        <f>[2]可转债!N27</f>
        <v>#VALUE!</v>
      </c>
      <c r="O27" s="16" t="e">
        <f>[2]可转债!O27</f>
        <v>#VALUE!</v>
      </c>
      <c r="P27" s="16" t="e">
        <f>[2]可转债!P27</f>
        <v>#VALUE!</v>
      </c>
      <c r="Q27" s="16" t="e">
        <f>[2]可转债!Q27</f>
        <v>#VALUE!</v>
      </c>
      <c r="R27" s="16" t="e">
        <f>[2]可转债!R27</f>
        <v>#VALUE!</v>
      </c>
      <c r="S27" s="16" t="e">
        <f>[2]可转债!S27</f>
        <v>#VALUE!</v>
      </c>
      <c r="T27" s="16" t="e">
        <f>[2]可转债!T27</f>
        <v>#VALUE!</v>
      </c>
      <c r="U27" s="16" t="e">
        <f>[2]可转债!U27</f>
        <v>#VALUE!</v>
      </c>
      <c r="V27" s="16" t="str">
        <f>[2]可转债!V27</f>
        <v/>
      </c>
      <c r="W27" s="16" t="str">
        <f>[2]可转债!W27</f>
        <v/>
      </c>
      <c r="X27" s="16" t="str">
        <f>[2]可转债!X27</f>
        <v/>
      </c>
      <c r="Y27" s="16" t="str">
        <f>[2]可转债!Y27</f>
        <v/>
      </c>
      <c r="Z27" s="16" t="str">
        <f>[2]可转债!Z27</f>
        <v/>
      </c>
      <c r="AA27" s="16" t="str">
        <f>[2]可转债!AA27</f>
        <v/>
      </c>
      <c r="AB27" s="16" t="str">
        <f>[2]可转债!AB27</f>
        <v/>
      </c>
      <c r="AC27" s="29" t="str">
        <f>[2]可转债!AC27</f>
        <v/>
      </c>
    </row>
    <row r="28" spans="1:29">
      <c r="A28" t="str">
        <f>[2]可转债!A28</f>
        <v/>
      </c>
      <c r="B28" t="str">
        <f>[2]可转债!B28</f>
        <v/>
      </c>
      <c r="C28" t="str">
        <f>IFERROR([2]可转债!C28,"")</f>
        <v/>
      </c>
      <c r="D28" t="str">
        <f>IFERROR([2]可转债!D28,"")</f>
        <v/>
      </c>
      <c r="E28" t="str">
        <f>[2]可转债!E28</f>
        <v>低估</v>
      </c>
      <c r="F28" t="e">
        <f>[2]可转债!F28</f>
        <v>#VALUE!</v>
      </c>
      <c r="G28" t="str">
        <f>[2]可转债!G28</f>
        <v/>
      </c>
      <c r="I28" s="13" t="e">
        <f>[2]可转债!I28</f>
        <v>#VALUE!</v>
      </c>
      <c r="J28" s="14">
        <f>[2]可转债!J28</f>
        <v>0</v>
      </c>
      <c r="K28" s="14">
        <f>[2]可转债!K28</f>
        <v>0</v>
      </c>
      <c r="L28" s="14">
        <f>[2]可转债!L28</f>
        <v>0</v>
      </c>
      <c r="M28" s="14">
        <f>[2]可转债!M28</f>
        <v>0</v>
      </c>
      <c r="N28" s="14" t="e">
        <f>[2]可转债!N28</f>
        <v>#VALUE!</v>
      </c>
      <c r="O28" s="14" t="e">
        <f>[2]可转债!O28</f>
        <v>#VALUE!</v>
      </c>
      <c r="P28" s="14" t="e">
        <f>[2]可转债!P28</f>
        <v>#VALUE!</v>
      </c>
      <c r="Q28" s="14" t="e">
        <f>[2]可转债!Q28</f>
        <v>#VALUE!</v>
      </c>
      <c r="R28" s="14" t="e">
        <f>[2]可转债!R28</f>
        <v>#VALUE!</v>
      </c>
      <c r="S28" s="14" t="e">
        <f>[2]可转债!S28</f>
        <v>#VALUE!</v>
      </c>
      <c r="T28" s="14" t="e">
        <f>[2]可转债!T28</f>
        <v>#VALUE!</v>
      </c>
      <c r="U28" s="14" t="e">
        <f>[2]可转债!U28</f>
        <v>#VALUE!</v>
      </c>
      <c r="V28" s="14" t="str">
        <f>[2]可转债!V28</f>
        <v/>
      </c>
      <c r="W28" s="14" t="str">
        <f>[2]可转债!W28</f>
        <v/>
      </c>
      <c r="X28" s="14" t="str">
        <f>[2]可转债!X28</f>
        <v/>
      </c>
      <c r="Y28" s="14" t="str">
        <f>[2]可转债!Y28</f>
        <v/>
      </c>
      <c r="Z28" s="14" t="str">
        <f>[2]可转债!Z28</f>
        <v/>
      </c>
      <c r="AA28" s="14" t="str">
        <f>[2]可转债!AA28</f>
        <v/>
      </c>
      <c r="AB28" s="14" t="str">
        <f>[2]可转债!AB28</f>
        <v/>
      </c>
      <c r="AC28" s="28" t="str">
        <f>[2]可转债!AC28</f>
        <v/>
      </c>
    </row>
    <row r="29" spans="1:29">
      <c r="A29" t="str">
        <f>[2]可转债!A29</f>
        <v/>
      </c>
      <c r="B29" t="str">
        <f>[2]可转债!B29</f>
        <v/>
      </c>
      <c r="C29" t="str">
        <f>IFERROR([2]可转债!C29,"")</f>
        <v/>
      </c>
      <c r="D29" t="str">
        <f>IFERROR([2]可转债!D29,"")</f>
        <v/>
      </c>
      <c r="E29" t="str">
        <f>[2]可转债!E29</f>
        <v>低估</v>
      </c>
      <c r="F29" t="e">
        <f>[2]可转债!F29</f>
        <v>#VALUE!</v>
      </c>
      <c r="G29" t="str">
        <f>[2]可转债!G29</f>
        <v/>
      </c>
      <c r="I29" s="15" t="e">
        <f>[2]可转债!I29</f>
        <v>#VALUE!</v>
      </c>
      <c r="J29" s="16">
        <f>[2]可转债!J29</f>
        <v>0</v>
      </c>
      <c r="K29" s="16">
        <f>[2]可转债!K29</f>
        <v>0</v>
      </c>
      <c r="L29" s="16">
        <f>[2]可转债!L29</f>
        <v>0</v>
      </c>
      <c r="M29" s="16">
        <f>[2]可转债!M29</f>
        <v>0</v>
      </c>
      <c r="N29" s="16" t="e">
        <f>[2]可转债!N29</f>
        <v>#VALUE!</v>
      </c>
      <c r="O29" s="16" t="e">
        <f>[2]可转债!O29</f>
        <v>#VALUE!</v>
      </c>
      <c r="P29" s="16" t="e">
        <f>[2]可转债!P29</f>
        <v>#VALUE!</v>
      </c>
      <c r="Q29" s="16" t="e">
        <f>[2]可转债!Q29</f>
        <v>#VALUE!</v>
      </c>
      <c r="R29" s="16" t="e">
        <f>[2]可转债!R29</f>
        <v>#VALUE!</v>
      </c>
      <c r="S29" s="16" t="e">
        <f>[2]可转债!S29</f>
        <v>#VALUE!</v>
      </c>
      <c r="T29" s="16" t="e">
        <f>[2]可转债!T29</f>
        <v>#VALUE!</v>
      </c>
      <c r="U29" s="16" t="e">
        <f>[2]可转债!U29</f>
        <v>#VALUE!</v>
      </c>
      <c r="V29" s="16" t="str">
        <f>[2]可转债!V29</f>
        <v/>
      </c>
      <c r="W29" s="16" t="str">
        <f>[2]可转债!W29</f>
        <v/>
      </c>
      <c r="X29" s="16" t="str">
        <f>[2]可转债!X29</f>
        <v/>
      </c>
      <c r="Y29" s="16" t="str">
        <f>[2]可转债!Y29</f>
        <v/>
      </c>
      <c r="Z29" s="16" t="str">
        <f>[2]可转债!Z29</f>
        <v/>
      </c>
      <c r="AA29" s="16" t="str">
        <f>[2]可转债!AA29</f>
        <v/>
      </c>
      <c r="AB29" s="16" t="str">
        <f>[2]可转债!AB29</f>
        <v/>
      </c>
      <c r="AC29" s="29" t="str">
        <f>[2]可转债!AC29</f>
        <v/>
      </c>
    </row>
    <row r="30" hidden="1" spans="1:29">
      <c r="A30" t="str">
        <f>[2]可转债!A30</f>
        <v/>
      </c>
      <c r="B30" t="str">
        <f>[2]可转债!B30</f>
        <v/>
      </c>
      <c r="C30" t="str">
        <f>IFERROR([2]可转债!C30,"")</f>
        <v/>
      </c>
      <c r="D30" t="str">
        <f>IFERROR([2]可转债!D30,"")</f>
        <v/>
      </c>
      <c r="E30" t="str">
        <f>[2]可转债!E30</f>
        <v>低估</v>
      </c>
      <c r="F30" t="e">
        <f>[2]可转债!F30</f>
        <v>#VALUE!</v>
      </c>
      <c r="G30" t="str">
        <f>[2]可转债!G30</f>
        <v/>
      </c>
      <c r="I30" s="13" t="e">
        <f>[2]可转债!I30</f>
        <v>#VALUE!</v>
      </c>
      <c r="J30" s="14">
        <f>[2]可转债!J30</f>
        <v>0</v>
      </c>
      <c r="K30" s="14">
        <f>[2]可转债!K30</f>
        <v>0</v>
      </c>
      <c r="L30" s="14">
        <f>[2]可转债!L30</f>
        <v>0</v>
      </c>
      <c r="M30" s="14">
        <f>[2]可转债!M30</f>
        <v>0</v>
      </c>
      <c r="N30" s="14" t="e">
        <f>[2]可转债!N30</f>
        <v>#VALUE!</v>
      </c>
      <c r="O30" s="14" t="e">
        <f>[2]可转债!O30</f>
        <v>#VALUE!</v>
      </c>
      <c r="P30" s="14" t="e">
        <f>[2]可转债!P30</f>
        <v>#VALUE!</v>
      </c>
      <c r="Q30" s="14" t="e">
        <f>[2]可转债!Q30</f>
        <v>#VALUE!</v>
      </c>
      <c r="R30" s="14" t="e">
        <f>[2]可转债!R30</f>
        <v>#VALUE!</v>
      </c>
      <c r="S30" s="14" t="e">
        <f>[2]可转债!S30</f>
        <v>#VALUE!</v>
      </c>
      <c r="T30" s="14" t="e">
        <f>[2]可转债!T30</f>
        <v>#VALUE!</v>
      </c>
      <c r="U30" s="14" t="e">
        <f>[2]可转债!U30</f>
        <v>#VALUE!</v>
      </c>
      <c r="V30" s="14" t="str">
        <f>[2]可转债!V30</f>
        <v/>
      </c>
      <c r="W30" s="14" t="str">
        <f>[2]可转债!W30</f>
        <v/>
      </c>
      <c r="X30" s="14" t="str">
        <f>[2]可转债!X30</f>
        <v/>
      </c>
      <c r="Y30" s="14" t="str">
        <f>[2]可转债!Y30</f>
        <v/>
      </c>
      <c r="Z30" s="14" t="str">
        <f>[2]可转债!Z30</f>
        <v/>
      </c>
      <c r="AA30" s="14" t="str">
        <f>[2]可转债!AA30</f>
        <v/>
      </c>
      <c r="AB30" s="14" t="str">
        <f>[2]可转债!AB30</f>
        <v/>
      </c>
      <c r="AC30" s="28" t="str">
        <f>[2]可转债!AC30</f>
        <v/>
      </c>
    </row>
    <row r="31" spans="1:29">
      <c r="A31" t="str">
        <f>[2]可转债!A31</f>
        <v/>
      </c>
      <c r="B31" t="str">
        <f>[2]可转债!B31</f>
        <v/>
      </c>
      <c r="C31" t="str">
        <f>IFERROR([2]可转债!C31,"")</f>
        <v/>
      </c>
      <c r="D31" t="str">
        <f>IFERROR([2]可转债!D31,"")</f>
        <v/>
      </c>
      <c r="E31" t="str">
        <f>[2]可转债!E31</f>
        <v>低估</v>
      </c>
      <c r="F31" t="e">
        <f>[2]可转债!F31</f>
        <v>#VALUE!</v>
      </c>
      <c r="G31" t="str">
        <f>[2]可转债!G31</f>
        <v/>
      </c>
      <c r="I31" s="15" t="e">
        <f>[2]可转债!I31</f>
        <v>#VALUE!</v>
      </c>
      <c r="J31" s="16">
        <f>[2]可转债!J31</f>
        <v>0</v>
      </c>
      <c r="K31" s="16">
        <f>[2]可转债!K31</f>
        <v>0</v>
      </c>
      <c r="L31" s="16">
        <f>[2]可转债!L31</f>
        <v>0</v>
      </c>
      <c r="M31" s="16">
        <f>[2]可转债!M31</f>
        <v>0</v>
      </c>
      <c r="N31" s="16" t="e">
        <f>[2]可转债!N31</f>
        <v>#VALUE!</v>
      </c>
      <c r="O31" s="16" t="e">
        <f>[2]可转债!O31</f>
        <v>#VALUE!</v>
      </c>
      <c r="P31" s="16" t="e">
        <f>[2]可转债!P31</f>
        <v>#VALUE!</v>
      </c>
      <c r="Q31" s="16" t="e">
        <f>[2]可转债!Q31</f>
        <v>#VALUE!</v>
      </c>
      <c r="R31" s="16" t="e">
        <f>[2]可转债!R31</f>
        <v>#VALUE!</v>
      </c>
      <c r="S31" s="16" t="e">
        <f>[2]可转债!S31</f>
        <v>#VALUE!</v>
      </c>
      <c r="T31" s="16" t="e">
        <f>[2]可转债!T31</f>
        <v>#VALUE!</v>
      </c>
      <c r="U31" s="16" t="e">
        <f>[2]可转债!U31</f>
        <v>#VALUE!</v>
      </c>
      <c r="V31" s="16" t="str">
        <f>[2]可转债!V31</f>
        <v/>
      </c>
      <c r="W31" s="16" t="str">
        <f>[2]可转债!W31</f>
        <v/>
      </c>
      <c r="X31" s="16" t="str">
        <f>[2]可转债!X31</f>
        <v/>
      </c>
      <c r="Y31" s="16" t="str">
        <f>[2]可转债!Y31</f>
        <v/>
      </c>
      <c r="Z31" s="16" t="str">
        <f>[2]可转债!Z31</f>
        <v/>
      </c>
      <c r="AA31" s="16" t="str">
        <f>[2]可转债!AA31</f>
        <v/>
      </c>
      <c r="AB31" s="16" t="str">
        <f>[2]可转债!AB31</f>
        <v/>
      </c>
      <c r="AC31" s="29" t="str">
        <f>[2]可转债!AC31</f>
        <v/>
      </c>
    </row>
    <row r="32" spans="1:29">
      <c r="A32" t="str">
        <f>[2]可转债!A32</f>
        <v/>
      </c>
      <c r="B32" t="str">
        <f>[2]可转债!B32</f>
        <v/>
      </c>
      <c r="C32" t="str">
        <f>IFERROR([2]可转债!C32,"")</f>
        <v/>
      </c>
      <c r="D32" t="str">
        <f>IFERROR([2]可转债!D32,"")</f>
        <v/>
      </c>
      <c r="E32" t="str">
        <f>[2]可转债!E32</f>
        <v>低估</v>
      </c>
      <c r="F32" t="e">
        <f>[2]可转债!F32</f>
        <v>#VALUE!</v>
      </c>
      <c r="G32" t="str">
        <f>[2]可转债!G32</f>
        <v/>
      </c>
      <c r="I32" s="13" t="e">
        <f>[2]可转债!I32</f>
        <v>#VALUE!</v>
      </c>
      <c r="J32" s="14">
        <f>[2]可转债!J32</f>
        <v>0</v>
      </c>
      <c r="K32" s="14">
        <f>[2]可转债!K32</f>
        <v>0</v>
      </c>
      <c r="L32" s="14">
        <f>[2]可转债!L32</f>
        <v>0</v>
      </c>
      <c r="M32" s="14">
        <f>[2]可转债!M32</f>
        <v>0</v>
      </c>
      <c r="N32" s="14" t="e">
        <f>[2]可转债!N32</f>
        <v>#VALUE!</v>
      </c>
      <c r="O32" s="14" t="e">
        <f>[2]可转债!O32</f>
        <v>#VALUE!</v>
      </c>
      <c r="P32" s="14" t="e">
        <f>[2]可转债!P32</f>
        <v>#VALUE!</v>
      </c>
      <c r="Q32" s="14" t="e">
        <f>[2]可转债!Q32</f>
        <v>#VALUE!</v>
      </c>
      <c r="R32" s="14" t="e">
        <f>[2]可转债!R32</f>
        <v>#VALUE!</v>
      </c>
      <c r="S32" s="14" t="e">
        <f>[2]可转债!S32</f>
        <v>#VALUE!</v>
      </c>
      <c r="T32" s="14" t="e">
        <f>[2]可转债!T32</f>
        <v>#VALUE!</v>
      </c>
      <c r="U32" s="14" t="e">
        <f>[2]可转债!U32</f>
        <v>#VALUE!</v>
      </c>
      <c r="V32" s="14" t="str">
        <f>[2]可转债!V32</f>
        <v/>
      </c>
      <c r="W32" s="14" t="str">
        <f>[2]可转债!W32</f>
        <v/>
      </c>
      <c r="X32" s="14" t="str">
        <f>[2]可转债!X32</f>
        <v/>
      </c>
      <c r="Y32" s="14" t="str">
        <f>[2]可转债!Y32</f>
        <v/>
      </c>
      <c r="Z32" s="14" t="str">
        <f>[2]可转债!Z32</f>
        <v/>
      </c>
      <c r="AA32" s="14" t="str">
        <f>[2]可转债!AA32</f>
        <v/>
      </c>
      <c r="AB32" s="14" t="str">
        <f>[2]可转债!AB32</f>
        <v/>
      </c>
      <c r="AC32" s="28" t="str">
        <f>[2]可转债!AC32</f>
        <v/>
      </c>
    </row>
    <row r="33" hidden="1" spans="1:29">
      <c r="A33" t="str">
        <f>[2]可转债!A33</f>
        <v/>
      </c>
      <c r="B33" t="str">
        <f>[2]可转债!B33</f>
        <v/>
      </c>
      <c r="C33" t="str">
        <f>IFERROR([2]可转债!C33,"")</f>
        <v/>
      </c>
      <c r="D33" t="str">
        <f>IFERROR([2]可转债!D33,"")</f>
        <v/>
      </c>
      <c r="E33" t="str">
        <f>[2]可转债!E33</f>
        <v>低估</v>
      </c>
      <c r="F33" t="e">
        <f>[2]可转债!F33</f>
        <v>#VALUE!</v>
      </c>
      <c r="G33" t="str">
        <f>[2]可转债!G33</f>
        <v/>
      </c>
      <c r="I33" s="15" t="e">
        <f>[2]可转债!I33</f>
        <v>#VALUE!</v>
      </c>
      <c r="J33" s="16">
        <f>[2]可转债!J33</f>
        <v>0</v>
      </c>
      <c r="K33" s="16">
        <f>[2]可转债!K33</f>
        <v>0</v>
      </c>
      <c r="L33" s="16">
        <f>[2]可转债!L33</f>
        <v>0</v>
      </c>
      <c r="M33" s="16">
        <f>[2]可转债!M33</f>
        <v>0</v>
      </c>
      <c r="N33" s="16" t="e">
        <f>[2]可转债!N33</f>
        <v>#VALUE!</v>
      </c>
      <c r="O33" s="16" t="e">
        <f>[2]可转债!O33</f>
        <v>#VALUE!</v>
      </c>
      <c r="P33" s="16" t="e">
        <f>[2]可转债!P33</f>
        <v>#VALUE!</v>
      </c>
      <c r="Q33" s="16" t="e">
        <f>[2]可转债!Q33</f>
        <v>#VALUE!</v>
      </c>
      <c r="R33" s="16" t="e">
        <f>[2]可转债!R33</f>
        <v>#VALUE!</v>
      </c>
      <c r="S33" s="16" t="e">
        <f>[2]可转债!S33</f>
        <v>#VALUE!</v>
      </c>
      <c r="T33" s="16" t="e">
        <f>[2]可转债!T33</f>
        <v>#VALUE!</v>
      </c>
      <c r="U33" s="16" t="e">
        <f>[2]可转债!U33</f>
        <v>#VALUE!</v>
      </c>
      <c r="V33" s="16" t="str">
        <f>[2]可转债!V33</f>
        <v/>
      </c>
      <c r="W33" s="16" t="str">
        <f>[2]可转债!W33</f>
        <v/>
      </c>
      <c r="X33" s="16" t="str">
        <f>[2]可转债!X33</f>
        <v/>
      </c>
      <c r="Y33" s="16" t="str">
        <f>[2]可转债!Y33</f>
        <v/>
      </c>
      <c r="Z33" s="16" t="str">
        <f>[2]可转债!Z33</f>
        <v/>
      </c>
      <c r="AA33" s="16" t="str">
        <f>[2]可转债!AA33</f>
        <v/>
      </c>
      <c r="AB33" s="16" t="str">
        <f>[2]可转债!AB33</f>
        <v/>
      </c>
      <c r="AC33" s="29" t="str">
        <f>[2]可转债!AC33</f>
        <v/>
      </c>
    </row>
    <row r="34" hidden="1" spans="1:29">
      <c r="A34" t="str">
        <f>[2]可转债!A34</f>
        <v/>
      </c>
      <c r="B34" t="str">
        <f>[2]可转债!B34</f>
        <v/>
      </c>
      <c r="C34" t="str">
        <f>IFERROR([2]可转债!C34,"")</f>
        <v/>
      </c>
      <c r="D34" t="str">
        <f>IFERROR([2]可转债!D34,"")</f>
        <v/>
      </c>
      <c r="E34" t="str">
        <f>[2]可转债!E34</f>
        <v>低估</v>
      </c>
      <c r="F34" t="e">
        <f>[2]可转债!F34</f>
        <v>#VALUE!</v>
      </c>
      <c r="G34" t="str">
        <f>[2]可转债!G34</f>
        <v/>
      </c>
      <c r="I34" s="13" t="e">
        <f>[2]可转债!I34</f>
        <v>#VALUE!</v>
      </c>
      <c r="J34" s="14">
        <f>[2]可转债!J34</f>
        <v>0</v>
      </c>
      <c r="K34" s="14">
        <f>[2]可转债!K34</f>
        <v>0</v>
      </c>
      <c r="L34" s="14">
        <f>[2]可转债!L34</f>
        <v>0</v>
      </c>
      <c r="M34" s="14">
        <f>[2]可转债!M34</f>
        <v>0</v>
      </c>
      <c r="N34" s="14" t="e">
        <f>[2]可转债!N34</f>
        <v>#VALUE!</v>
      </c>
      <c r="O34" s="14" t="e">
        <f>[2]可转债!O34</f>
        <v>#VALUE!</v>
      </c>
      <c r="P34" s="14" t="e">
        <f>[2]可转债!P34</f>
        <v>#VALUE!</v>
      </c>
      <c r="Q34" s="14" t="e">
        <f>[2]可转债!Q34</f>
        <v>#VALUE!</v>
      </c>
      <c r="R34" s="14" t="e">
        <f>[2]可转债!R34</f>
        <v>#VALUE!</v>
      </c>
      <c r="S34" s="14" t="e">
        <f>[2]可转债!S34</f>
        <v>#VALUE!</v>
      </c>
      <c r="T34" s="14" t="e">
        <f>[2]可转债!T34</f>
        <v>#VALUE!</v>
      </c>
      <c r="U34" s="14" t="e">
        <f>[2]可转债!U34</f>
        <v>#VALUE!</v>
      </c>
      <c r="V34" s="14" t="str">
        <f>[2]可转债!V34</f>
        <v/>
      </c>
      <c r="W34" s="14" t="str">
        <f>[2]可转债!W34</f>
        <v/>
      </c>
      <c r="X34" s="14" t="str">
        <f>[2]可转债!X34</f>
        <v/>
      </c>
      <c r="Y34" s="14" t="str">
        <f>[2]可转债!Y34</f>
        <v/>
      </c>
      <c r="Z34" s="14" t="str">
        <f>[2]可转债!Z34</f>
        <v/>
      </c>
      <c r="AA34" s="14" t="str">
        <f>[2]可转债!AA34</f>
        <v/>
      </c>
      <c r="AB34" s="14" t="str">
        <f>[2]可转债!AB34</f>
        <v/>
      </c>
      <c r="AC34" s="28" t="str">
        <f>[2]可转债!AC34</f>
        <v/>
      </c>
    </row>
    <row r="35" spans="1:29">
      <c r="A35" t="str">
        <f>[2]可转债!A35</f>
        <v/>
      </c>
      <c r="B35" t="str">
        <f>[2]可转债!B35</f>
        <v/>
      </c>
      <c r="C35" t="str">
        <f>IFERROR([2]可转债!C35,"")</f>
        <v/>
      </c>
      <c r="D35" t="str">
        <f>IFERROR([2]可转债!D35,"")</f>
        <v/>
      </c>
      <c r="E35" t="str">
        <f>[2]可转债!E35</f>
        <v>低估</v>
      </c>
      <c r="F35" t="e">
        <f>[2]可转债!F35</f>
        <v>#VALUE!</v>
      </c>
      <c r="G35" t="str">
        <f>[2]可转债!G35</f>
        <v/>
      </c>
      <c r="I35" s="15" t="e">
        <f>[2]可转债!I35</f>
        <v>#VALUE!</v>
      </c>
      <c r="J35" s="16">
        <f>[2]可转债!J35</f>
        <v>0</v>
      </c>
      <c r="K35" s="16">
        <f>[2]可转债!K35</f>
        <v>0</v>
      </c>
      <c r="L35" s="16">
        <f>[2]可转债!L35</f>
        <v>0</v>
      </c>
      <c r="M35" s="16">
        <f>[2]可转债!M35</f>
        <v>0</v>
      </c>
      <c r="N35" s="16" t="e">
        <f>[2]可转债!N35</f>
        <v>#VALUE!</v>
      </c>
      <c r="O35" s="16" t="e">
        <f>[2]可转债!O35</f>
        <v>#VALUE!</v>
      </c>
      <c r="P35" s="16" t="e">
        <f>[2]可转债!P35</f>
        <v>#VALUE!</v>
      </c>
      <c r="Q35" s="16" t="e">
        <f>[2]可转债!Q35</f>
        <v>#VALUE!</v>
      </c>
      <c r="R35" s="16" t="e">
        <f>[2]可转债!R35</f>
        <v>#VALUE!</v>
      </c>
      <c r="S35" s="16" t="e">
        <f>[2]可转债!S35</f>
        <v>#VALUE!</v>
      </c>
      <c r="T35" s="16" t="e">
        <f>[2]可转债!T35</f>
        <v>#VALUE!</v>
      </c>
      <c r="U35" s="16" t="e">
        <f>[2]可转债!U35</f>
        <v>#VALUE!</v>
      </c>
      <c r="V35" s="16" t="str">
        <f>[2]可转债!V35</f>
        <v/>
      </c>
      <c r="W35" s="16" t="str">
        <f>[2]可转债!W35</f>
        <v/>
      </c>
      <c r="X35" s="16" t="str">
        <f>[2]可转债!X35</f>
        <v/>
      </c>
      <c r="Y35" s="16" t="str">
        <f>[2]可转债!Y35</f>
        <v/>
      </c>
      <c r="Z35" s="16" t="str">
        <f>[2]可转债!Z35</f>
        <v/>
      </c>
      <c r="AA35" s="16" t="str">
        <f>[2]可转债!AA35</f>
        <v/>
      </c>
      <c r="AB35" s="16" t="str">
        <f>[2]可转债!AB35</f>
        <v/>
      </c>
      <c r="AC35" s="29" t="str">
        <f>[2]可转债!AC35</f>
        <v/>
      </c>
    </row>
    <row r="36" spans="1:29">
      <c r="A36" t="str">
        <f>[2]可转债!A36</f>
        <v/>
      </c>
      <c r="B36" t="str">
        <f>[2]可转债!B36</f>
        <v/>
      </c>
      <c r="C36" t="str">
        <f>IFERROR([2]可转债!C36,"")</f>
        <v/>
      </c>
      <c r="D36" t="str">
        <f>IFERROR([2]可转债!D36,"")</f>
        <v/>
      </c>
      <c r="E36" t="str">
        <f>[2]可转债!E36</f>
        <v>低估</v>
      </c>
      <c r="F36" t="e">
        <f>[2]可转债!F36</f>
        <v>#VALUE!</v>
      </c>
      <c r="G36" t="str">
        <f>[2]可转债!G36</f>
        <v/>
      </c>
      <c r="I36" s="13" t="e">
        <f>[2]可转债!I36</f>
        <v>#VALUE!</v>
      </c>
      <c r="J36" s="14">
        <f>[2]可转债!J36</f>
        <v>0</v>
      </c>
      <c r="K36" s="14">
        <f>[2]可转债!K36</f>
        <v>0</v>
      </c>
      <c r="L36" s="14">
        <f>[2]可转债!L36</f>
        <v>0</v>
      </c>
      <c r="M36" s="14">
        <f>[2]可转债!M36</f>
        <v>0</v>
      </c>
      <c r="N36" s="14" t="e">
        <f>[2]可转债!N36</f>
        <v>#VALUE!</v>
      </c>
      <c r="O36" s="14" t="e">
        <f>[2]可转债!O36</f>
        <v>#VALUE!</v>
      </c>
      <c r="P36" s="14" t="e">
        <f>[2]可转债!P36</f>
        <v>#VALUE!</v>
      </c>
      <c r="Q36" s="14" t="e">
        <f>[2]可转债!Q36</f>
        <v>#VALUE!</v>
      </c>
      <c r="R36" s="14" t="e">
        <f>[2]可转债!R36</f>
        <v>#VALUE!</v>
      </c>
      <c r="S36" s="14" t="e">
        <f>[2]可转债!S36</f>
        <v>#VALUE!</v>
      </c>
      <c r="T36" s="14" t="e">
        <f>[2]可转债!T36</f>
        <v>#VALUE!</v>
      </c>
      <c r="U36" s="14" t="e">
        <f>[2]可转债!U36</f>
        <v>#VALUE!</v>
      </c>
      <c r="V36" s="14" t="str">
        <f>[2]可转债!V36</f>
        <v/>
      </c>
      <c r="W36" s="14" t="str">
        <f>[2]可转债!W36</f>
        <v/>
      </c>
      <c r="X36" s="14" t="str">
        <f>[2]可转债!X36</f>
        <v/>
      </c>
      <c r="Y36" s="14" t="str">
        <f>[2]可转债!Y36</f>
        <v/>
      </c>
      <c r="Z36" s="14" t="str">
        <f>[2]可转债!Z36</f>
        <v/>
      </c>
      <c r="AA36" s="14" t="str">
        <f>[2]可转债!AA36</f>
        <v/>
      </c>
      <c r="AB36" s="14" t="str">
        <f>[2]可转债!AB36</f>
        <v/>
      </c>
      <c r="AC36" s="28" t="str">
        <f>[2]可转债!AC36</f>
        <v/>
      </c>
    </row>
    <row r="37" spans="1:29">
      <c r="A37" t="str">
        <f>[2]可转债!A37</f>
        <v/>
      </c>
      <c r="B37" t="str">
        <f>[2]可转债!B37</f>
        <v/>
      </c>
      <c r="C37" t="str">
        <f>IFERROR([2]可转债!C37,"")</f>
        <v/>
      </c>
      <c r="D37" t="str">
        <f>IFERROR([2]可转债!D37,"")</f>
        <v/>
      </c>
      <c r="E37" t="str">
        <f>[2]可转债!E37</f>
        <v>低估</v>
      </c>
      <c r="F37" t="e">
        <f>[2]可转债!F37</f>
        <v>#VALUE!</v>
      </c>
      <c r="G37" t="str">
        <f>[2]可转债!G37</f>
        <v/>
      </c>
      <c r="I37" s="15" t="e">
        <f>[2]可转债!I37</f>
        <v>#VALUE!</v>
      </c>
      <c r="J37" s="16">
        <f>[2]可转债!J37</f>
        <v>0</v>
      </c>
      <c r="K37" s="16">
        <f>[2]可转债!K37</f>
        <v>0</v>
      </c>
      <c r="L37" s="16">
        <f>[2]可转债!L37</f>
        <v>0</v>
      </c>
      <c r="M37" s="16">
        <f>[2]可转债!M37</f>
        <v>0</v>
      </c>
      <c r="N37" s="16" t="e">
        <f>[2]可转债!N37</f>
        <v>#VALUE!</v>
      </c>
      <c r="O37" s="16" t="e">
        <f>[2]可转债!O37</f>
        <v>#VALUE!</v>
      </c>
      <c r="P37" s="16" t="e">
        <f>[2]可转债!P37</f>
        <v>#VALUE!</v>
      </c>
      <c r="Q37" s="16" t="e">
        <f>[2]可转债!Q37</f>
        <v>#VALUE!</v>
      </c>
      <c r="R37" s="16" t="e">
        <f>[2]可转债!R37</f>
        <v>#VALUE!</v>
      </c>
      <c r="S37" s="16" t="e">
        <f>[2]可转债!S37</f>
        <v>#VALUE!</v>
      </c>
      <c r="T37" s="16" t="e">
        <f>[2]可转债!T37</f>
        <v>#VALUE!</v>
      </c>
      <c r="U37" s="16" t="e">
        <f>[2]可转债!U37</f>
        <v>#VALUE!</v>
      </c>
      <c r="V37" s="16" t="str">
        <f>[2]可转债!V37</f>
        <v/>
      </c>
      <c r="W37" s="16" t="str">
        <f>[2]可转债!W37</f>
        <v/>
      </c>
      <c r="X37" s="16" t="str">
        <f>[2]可转债!X37</f>
        <v/>
      </c>
      <c r="Y37" s="16" t="str">
        <f>[2]可转债!Y37</f>
        <v/>
      </c>
      <c r="Z37" s="16" t="str">
        <f>[2]可转债!Z37</f>
        <v/>
      </c>
      <c r="AA37" s="16" t="str">
        <f>[2]可转债!AA37</f>
        <v/>
      </c>
      <c r="AB37" s="16" t="str">
        <f>[2]可转债!AB37</f>
        <v/>
      </c>
      <c r="AC37" s="29" t="str">
        <f>[2]可转债!AC37</f>
        <v/>
      </c>
    </row>
    <row r="38" hidden="1" spans="1:29">
      <c r="A38" t="str">
        <f>[2]可转债!A38</f>
        <v/>
      </c>
      <c r="B38" t="str">
        <f>[2]可转债!B38</f>
        <v/>
      </c>
      <c r="C38" t="str">
        <f>IFERROR([2]可转债!C38,"")</f>
        <v/>
      </c>
      <c r="D38" t="str">
        <f>IFERROR([2]可转债!D38,"")</f>
        <v/>
      </c>
      <c r="E38" t="str">
        <f>[2]可转债!E38</f>
        <v>低估</v>
      </c>
      <c r="F38" t="e">
        <f>[2]可转债!F38</f>
        <v>#VALUE!</v>
      </c>
      <c r="G38" t="str">
        <f>[2]可转债!G38</f>
        <v/>
      </c>
      <c r="I38" s="13" t="e">
        <f>[2]可转债!I38</f>
        <v>#VALUE!</v>
      </c>
      <c r="J38" s="14">
        <f>[2]可转债!J38</f>
        <v>0</v>
      </c>
      <c r="K38" s="14">
        <f>[2]可转债!K38</f>
        <v>0</v>
      </c>
      <c r="L38" s="14">
        <f>[2]可转债!L38</f>
        <v>0</v>
      </c>
      <c r="M38" s="14">
        <f>[2]可转债!M38</f>
        <v>0</v>
      </c>
      <c r="N38" s="14" t="e">
        <f>[2]可转债!N38</f>
        <v>#VALUE!</v>
      </c>
      <c r="O38" s="14" t="e">
        <f>[2]可转债!O38</f>
        <v>#VALUE!</v>
      </c>
      <c r="P38" s="14" t="e">
        <f>[2]可转债!P38</f>
        <v>#VALUE!</v>
      </c>
      <c r="Q38" s="14" t="e">
        <f>[2]可转债!Q38</f>
        <v>#VALUE!</v>
      </c>
      <c r="R38" s="14" t="e">
        <f>[2]可转债!R38</f>
        <v>#VALUE!</v>
      </c>
      <c r="S38" s="14" t="e">
        <f>[2]可转债!S38</f>
        <v>#VALUE!</v>
      </c>
      <c r="T38" s="14" t="e">
        <f>[2]可转债!T38</f>
        <v>#VALUE!</v>
      </c>
      <c r="U38" s="14" t="e">
        <f>[2]可转债!U38</f>
        <v>#VALUE!</v>
      </c>
      <c r="V38" s="14" t="str">
        <f>[2]可转债!V38</f>
        <v/>
      </c>
      <c r="W38" s="14" t="str">
        <f>[2]可转债!W38</f>
        <v/>
      </c>
      <c r="X38" s="14" t="str">
        <f>[2]可转债!X38</f>
        <v/>
      </c>
      <c r="Y38" s="14" t="str">
        <f>[2]可转债!Y38</f>
        <v/>
      </c>
      <c r="Z38" s="14" t="str">
        <f>[2]可转债!Z38</f>
        <v/>
      </c>
      <c r="AA38" s="14" t="str">
        <f>[2]可转债!AA38</f>
        <v/>
      </c>
      <c r="AB38" s="14" t="str">
        <f>[2]可转债!AB38</f>
        <v/>
      </c>
      <c r="AC38" s="28" t="str">
        <f>[2]可转债!AC38</f>
        <v/>
      </c>
    </row>
    <row r="39" hidden="1" spans="1:29">
      <c r="A39" t="str">
        <f>[2]可转债!A39</f>
        <v/>
      </c>
      <c r="B39" t="str">
        <f>[2]可转债!B39</f>
        <v/>
      </c>
      <c r="C39" t="str">
        <f>IFERROR([2]可转债!C39,"")</f>
        <v/>
      </c>
      <c r="D39" t="str">
        <f>IFERROR([2]可转债!D39,"")</f>
        <v/>
      </c>
      <c r="E39" t="str">
        <f>[2]可转债!E39</f>
        <v>低估</v>
      </c>
      <c r="F39" t="e">
        <f>[2]可转债!F39</f>
        <v>#VALUE!</v>
      </c>
      <c r="G39" t="str">
        <f>[2]可转债!G39</f>
        <v/>
      </c>
      <c r="I39" s="15" t="e">
        <f>[2]可转债!I39</f>
        <v>#VALUE!</v>
      </c>
      <c r="J39" s="16">
        <f>[2]可转债!J39</f>
        <v>0</v>
      </c>
      <c r="K39" s="16">
        <f>[2]可转债!K39</f>
        <v>0</v>
      </c>
      <c r="L39" s="16">
        <f>[2]可转债!L39</f>
        <v>0</v>
      </c>
      <c r="M39" s="16">
        <f>[2]可转债!M39</f>
        <v>0</v>
      </c>
      <c r="N39" s="16" t="e">
        <f>[2]可转债!N39</f>
        <v>#VALUE!</v>
      </c>
      <c r="O39" s="16" t="e">
        <f>[2]可转债!O39</f>
        <v>#VALUE!</v>
      </c>
      <c r="P39" s="16" t="e">
        <f>[2]可转债!P39</f>
        <v>#VALUE!</v>
      </c>
      <c r="Q39" s="16" t="e">
        <f>[2]可转债!Q39</f>
        <v>#VALUE!</v>
      </c>
      <c r="R39" s="16" t="e">
        <f>[2]可转债!R39</f>
        <v>#VALUE!</v>
      </c>
      <c r="S39" s="16" t="e">
        <f>[2]可转债!S39</f>
        <v>#VALUE!</v>
      </c>
      <c r="T39" s="16" t="e">
        <f>[2]可转债!T39</f>
        <v>#VALUE!</v>
      </c>
      <c r="U39" s="16" t="e">
        <f>[2]可转债!U39</f>
        <v>#VALUE!</v>
      </c>
      <c r="V39" s="16" t="str">
        <f>[2]可转债!V39</f>
        <v/>
      </c>
      <c r="W39" s="16" t="str">
        <f>[2]可转债!W39</f>
        <v/>
      </c>
      <c r="X39" s="16" t="str">
        <f>[2]可转债!X39</f>
        <v/>
      </c>
      <c r="Y39" s="16" t="str">
        <f>[2]可转债!Y39</f>
        <v/>
      </c>
      <c r="Z39" s="16" t="str">
        <f>[2]可转债!Z39</f>
        <v/>
      </c>
      <c r="AA39" s="16" t="str">
        <f>[2]可转债!AA39</f>
        <v/>
      </c>
      <c r="AB39" s="16" t="str">
        <f>[2]可转债!AB39</f>
        <v/>
      </c>
      <c r="AC39" s="29" t="str">
        <f>[2]可转债!AC39</f>
        <v/>
      </c>
    </row>
    <row r="40" hidden="1" spans="1:29">
      <c r="A40" t="str">
        <f>[2]可转债!A40</f>
        <v/>
      </c>
      <c r="B40" t="str">
        <f>[2]可转债!B40</f>
        <v/>
      </c>
      <c r="C40" t="str">
        <f>IFERROR([2]可转债!C40,"")</f>
        <v/>
      </c>
      <c r="D40" t="str">
        <f>IFERROR([2]可转债!D40,"")</f>
        <v/>
      </c>
      <c r="E40" t="str">
        <f>[2]可转债!E40</f>
        <v>低估</v>
      </c>
      <c r="F40" t="e">
        <f>[2]可转债!F40</f>
        <v>#VALUE!</v>
      </c>
      <c r="G40" t="str">
        <f>[2]可转债!G40</f>
        <v/>
      </c>
      <c r="I40" s="13" t="e">
        <f>[2]可转债!I40</f>
        <v>#VALUE!</v>
      </c>
      <c r="J40" s="14">
        <f>[2]可转债!J40</f>
        <v>0</v>
      </c>
      <c r="K40" s="14">
        <f>[2]可转债!K40</f>
        <v>0</v>
      </c>
      <c r="L40" s="14">
        <f>[2]可转债!L40</f>
        <v>0</v>
      </c>
      <c r="M40" s="14">
        <f>[2]可转债!M40</f>
        <v>0</v>
      </c>
      <c r="N40" s="14" t="e">
        <f>[2]可转债!N40</f>
        <v>#VALUE!</v>
      </c>
      <c r="O40" s="14" t="e">
        <f>[2]可转债!O40</f>
        <v>#VALUE!</v>
      </c>
      <c r="P40" s="14" t="e">
        <f>[2]可转债!P40</f>
        <v>#VALUE!</v>
      </c>
      <c r="Q40" s="14" t="e">
        <f>[2]可转债!Q40</f>
        <v>#VALUE!</v>
      </c>
      <c r="R40" s="14" t="e">
        <f>[2]可转债!R40</f>
        <v>#VALUE!</v>
      </c>
      <c r="S40" s="14" t="e">
        <f>[2]可转债!S40</f>
        <v>#VALUE!</v>
      </c>
      <c r="T40" s="14" t="e">
        <f>[2]可转债!T40</f>
        <v>#VALUE!</v>
      </c>
      <c r="U40" s="14" t="e">
        <f>[2]可转债!U40</f>
        <v>#VALUE!</v>
      </c>
      <c r="V40" s="14" t="str">
        <f>[2]可转债!V40</f>
        <v/>
      </c>
      <c r="W40" s="14" t="str">
        <f>[2]可转债!W40</f>
        <v/>
      </c>
      <c r="X40" s="14" t="str">
        <f>[2]可转债!X40</f>
        <v/>
      </c>
      <c r="Y40" s="14" t="str">
        <f>[2]可转债!Y40</f>
        <v/>
      </c>
      <c r="Z40" s="14" t="str">
        <f>[2]可转债!Z40</f>
        <v/>
      </c>
      <c r="AA40" s="14" t="str">
        <f>[2]可转债!AA40</f>
        <v/>
      </c>
      <c r="AB40" s="14" t="str">
        <f>[2]可转债!AB40</f>
        <v/>
      </c>
      <c r="AC40" s="28" t="str">
        <f>[2]可转债!AC40</f>
        <v/>
      </c>
    </row>
    <row r="41" hidden="1" spans="1:29">
      <c r="A41" t="str">
        <f>[2]可转债!A41</f>
        <v/>
      </c>
      <c r="B41" t="str">
        <f>[2]可转债!B41</f>
        <v/>
      </c>
      <c r="C41" t="str">
        <f>IFERROR([2]可转债!C41,"")</f>
        <v/>
      </c>
      <c r="D41" t="str">
        <f>IFERROR([2]可转债!D41,"")</f>
        <v/>
      </c>
      <c r="E41" t="str">
        <f>[2]可转债!E41</f>
        <v>低估</v>
      </c>
      <c r="F41" t="e">
        <f>[2]可转债!F41</f>
        <v>#VALUE!</v>
      </c>
      <c r="G41" t="str">
        <f>[2]可转债!G41</f>
        <v/>
      </c>
      <c r="I41" s="15" t="e">
        <f>[2]可转债!I41</f>
        <v>#VALUE!</v>
      </c>
      <c r="J41" s="16">
        <f>[2]可转债!J41</f>
        <v>0</v>
      </c>
      <c r="K41" s="16">
        <f>[2]可转债!K41</f>
        <v>0</v>
      </c>
      <c r="L41" s="16">
        <f>[2]可转债!L41</f>
        <v>0</v>
      </c>
      <c r="M41" s="16">
        <f>[2]可转债!M41</f>
        <v>0</v>
      </c>
      <c r="N41" s="16" t="e">
        <f>[2]可转债!N41</f>
        <v>#VALUE!</v>
      </c>
      <c r="O41" s="16" t="e">
        <f>[2]可转债!O41</f>
        <v>#VALUE!</v>
      </c>
      <c r="P41" s="16" t="e">
        <f>[2]可转债!P41</f>
        <v>#VALUE!</v>
      </c>
      <c r="Q41" s="16" t="e">
        <f>[2]可转债!Q41</f>
        <v>#VALUE!</v>
      </c>
      <c r="R41" s="16" t="e">
        <f>[2]可转债!R41</f>
        <v>#VALUE!</v>
      </c>
      <c r="S41" s="16" t="e">
        <f>[2]可转债!S41</f>
        <v>#VALUE!</v>
      </c>
      <c r="T41" s="16" t="e">
        <f>[2]可转债!T41</f>
        <v>#VALUE!</v>
      </c>
      <c r="U41" s="16" t="e">
        <f>[2]可转债!U41</f>
        <v>#VALUE!</v>
      </c>
      <c r="V41" s="16" t="str">
        <f>[2]可转债!V41</f>
        <v/>
      </c>
      <c r="W41" s="16" t="str">
        <f>[2]可转债!W41</f>
        <v/>
      </c>
      <c r="X41" s="16" t="str">
        <f>[2]可转债!X41</f>
        <v/>
      </c>
      <c r="Y41" s="16" t="str">
        <f>[2]可转债!Y41</f>
        <v/>
      </c>
      <c r="Z41" s="16" t="str">
        <f>[2]可转债!Z41</f>
        <v/>
      </c>
      <c r="AA41" s="16" t="str">
        <f>[2]可转债!AA41</f>
        <v/>
      </c>
      <c r="AB41" s="16" t="str">
        <f>[2]可转债!AB41</f>
        <v/>
      </c>
      <c r="AC41" s="29" t="str">
        <f>[2]可转债!AC41</f>
        <v/>
      </c>
    </row>
    <row r="42" hidden="1" spans="1:29">
      <c r="A42" t="str">
        <f>[2]可转债!A42</f>
        <v/>
      </c>
      <c r="B42" t="str">
        <f>[2]可转债!B42</f>
        <v/>
      </c>
      <c r="C42" t="str">
        <f>IFERROR([2]可转债!C42,"")</f>
        <v/>
      </c>
      <c r="D42" t="str">
        <f>IFERROR([2]可转债!D42,"")</f>
        <v/>
      </c>
      <c r="E42" t="str">
        <f>[2]可转债!E42</f>
        <v>低估</v>
      </c>
      <c r="F42" t="e">
        <f>[2]可转债!F42</f>
        <v>#VALUE!</v>
      </c>
      <c r="G42" t="str">
        <f>[2]可转债!G42</f>
        <v/>
      </c>
      <c r="I42" s="13" t="e">
        <f>[2]可转债!I42</f>
        <v>#VALUE!</v>
      </c>
      <c r="J42" s="14">
        <f>[2]可转债!J42</f>
        <v>0</v>
      </c>
      <c r="K42" s="14">
        <f>[2]可转债!K42</f>
        <v>0</v>
      </c>
      <c r="L42" s="14">
        <f>[2]可转债!L42</f>
        <v>0</v>
      </c>
      <c r="M42" s="14">
        <f>[2]可转债!M42</f>
        <v>0</v>
      </c>
      <c r="N42" s="14" t="e">
        <f>[2]可转债!N42</f>
        <v>#VALUE!</v>
      </c>
      <c r="O42" s="14" t="e">
        <f>[2]可转债!O42</f>
        <v>#VALUE!</v>
      </c>
      <c r="P42" s="14" t="e">
        <f>[2]可转债!P42</f>
        <v>#VALUE!</v>
      </c>
      <c r="Q42" s="14" t="e">
        <f>[2]可转债!Q42</f>
        <v>#VALUE!</v>
      </c>
      <c r="R42" s="14" t="e">
        <f>[2]可转债!R42</f>
        <v>#VALUE!</v>
      </c>
      <c r="S42" s="14" t="e">
        <f>[2]可转债!S42</f>
        <v>#VALUE!</v>
      </c>
      <c r="T42" s="14" t="e">
        <f>[2]可转债!T42</f>
        <v>#VALUE!</v>
      </c>
      <c r="U42" s="14" t="e">
        <f>[2]可转债!U42</f>
        <v>#VALUE!</v>
      </c>
      <c r="V42" s="14" t="str">
        <f>[2]可转债!V42</f>
        <v/>
      </c>
      <c r="W42" s="14" t="str">
        <f>[2]可转债!W42</f>
        <v/>
      </c>
      <c r="X42" s="14" t="str">
        <f>[2]可转债!X42</f>
        <v/>
      </c>
      <c r="Y42" s="14" t="str">
        <f>[2]可转债!Y42</f>
        <v/>
      </c>
      <c r="Z42" s="14" t="str">
        <f>[2]可转债!Z42</f>
        <v/>
      </c>
      <c r="AA42" s="14" t="str">
        <f>[2]可转债!AA42</f>
        <v/>
      </c>
      <c r="AB42" s="14" t="str">
        <f>[2]可转债!AB42</f>
        <v/>
      </c>
      <c r="AC42" s="28" t="str">
        <f>[2]可转债!AC42</f>
        <v/>
      </c>
    </row>
    <row r="43" hidden="1" spans="1:29">
      <c r="A43" t="str">
        <f>[2]可转债!A43</f>
        <v/>
      </c>
      <c r="B43" t="str">
        <f>[2]可转债!B43</f>
        <v/>
      </c>
      <c r="C43" t="str">
        <f>IFERROR([2]可转债!C43,"")</f>
        <v/>
      </c>
      <c r="D43" t="str">
        <f>IFERROR([2]可转债!D43,"")</f>
        <v/>
      </c>
      <c r="E43" t="str">
        <f>[2]可转债!E43</f>
        <v>低估</v>
      </c>
      <c r="F43" t="e">
        <f>[2]可转债!F43</f>
        <v>#VALUE!</v>
      </c>
      <c r="G43" t="str">
        <f>[2]可转债!G43</f>
        <v/>
      </c>
      <c r="I43" s="15" t="e">
        <f>[2]可转债!I43</f>
        <v>#VALUE!</v>
      </c>
      <c r="J43" s="16">
        <f>[2]可转债!J43</f>
        <v>0</v>
      </c>
      <c r="K43" s="16">
        <f>[2]可转债!K43</f>
        <v>0</v>
      </c>
      <c r="L43" s="16">
        <f>[2]可转债!L43</f>
        <v>0</v>
      </c>
      <c r="M43" s="16">
        <f>[2]可转债!M43</f>
        <v>0</v>
      </c>
      <c r="N43" s="16" t="e">
        <f>[2]可转债!N43</f>
        <v>#VALUE!</v>
      </c>
      <c r="O43" s="16" t="e">
        <f>[2]可转债!O43</f>
        <v>#VALUE!</v>
      </c>
      <c r="P43" s="16" t="e">
        <f>[2]可转债!P43</f>
        <v>#VALUE!</v>
      </c>
      <c r="Q43" s="16" t="e">
        <f>[2]可转债!Q43</f>
        <v>#VALUE!</v>
      </c>
      <c r="R43" s="16" t="e">
        <f>[2]可转债!R43</f>
        <v>#VALUE!</v>
      </c>
      <c r="S43" s="16" t="e">
        <f>[2]可转债!S43</f>
        <v>#VALUE!</v>
      </c>
      <c r="T43" s="16" t="e">
        <f>[2]可转债!T43</f>
        <v>#VALUE!</v>
      </c>
      <c r="U43" s="16" t="e">
        <f>[2]可转债!U43</f>
        <v>#VALUE!</v>
      </c>
      <c r="V43" s="16" t="str">
        <f>[2]可转债!V43</f>
        <v/>
      </c>
      <c r="W43" s="16" t="str">
        <f>[2]可转债!W43</f>
        <v/>
      </c>
      <c r="X43" s="16" t="str">
        <f>[2]可转债!X43</f>
        <v/>
      </c>
      <c r="Y43" s="16" t="str">
        <f>[2]可转债!Y43</f>
        <v/>
      </c>
      <c r="Z43" s="16" t="str">
        <f>[2]可转债!Z43</f>
        <v/>
      </c>
      <c r="AA43" s="16" t="str">
        <f>[2]可转债!AA43</f>
        <v/>
      </c>
      <c r="AB43" s="16" t="str">
        <f>[2]可转债!AB43</f>
        <v/>
      </c>
      <c r="AC43" s="29" t="str">
        <f>[2]可转债!AC43</f>
        <v/>
      </c>
    </row>
    <row r="44" hidden="1" spans="1:29">
      <c r="A44" t="str">
        <f>[2]可转债!A44</f>
        <v/>
      </c>
      <c r="B44" t="str">
        <f>[2]可转债!B44</f>
        <v/>
      </c>
      <c r="C44" t="str">
        <f>IFERROR([2]可转债!C44,"")</f>
        <v/>
      </c>
      <c r="D44" t="str">
        <f>IFERROR([2]可转债!D44,"")</f>
        <v/>
      </c>
      <c r="E44" t="str">
        <f>[2]可转债!E44</f>
        <v>低估</v>
      </c>
      <c r="F44" t="e">
        <f>[2]可转债!F44</f>
        <v>#VALUE!</v>
      </c>
      <c r="G44" t="str">
        <f>[2]可转债!G44</f>
        <v/>
      </c>
      <c r="I44" s="13" t="e">
        <f>[2]可转债!I44</f>
        <v>#VALUE!</v>
      </c>
      <c r="J44" s="14">
        <f>[2]可转债!J44</f>
        <v>0</v>
      </c>
      <c r="K44" s="14">
        <f>[2]可转债!K44</f>
        <v>0</v>
      </c>
      <c r="L44" s="14">
        <f>[2]可转债!L44</f>
        <v>0</v>
      </c>
      <c r="M44" s="14">
        <f>[2]可转债!M44</f>
        <v>0</v>
      </c>
      <c r="N44" s="14" t="e">
        <f>[2]可转债!N44</f>
        <v>#VALUE!</v>
      </c>
      <c r="O44" s="14" t="e">
        <f>[2]可转债!O44</f>
        <v>#VALUE!</v>
      </c>
      <c r="P44" s="14" t="e">
        <f>[2]可转债!P44</f>
        <v>#VALUE!</v>
      </c>
      <c r="Q44" s="14" t="e">
        <f>[2]可转债!Q44</f>
        <v>#VALUE!</v>
      </c>
      <c r="R44" s="14" t="e">
        <f>[2]可转债!R44</f>
        <v>#VALUE!</v>
      </c>
      <c r="S44" s="14" t="e">
        <f>[2]可转债!S44</f>
        <v>#VALUE!</v>
      </c>
      <c r="T44" s="14" t="e">
        <f>[2]可转债!T44</f>
        <v>#VALUE!</v>
      </c>
      <c r="U44" s="14" t="e">
        <f>[2]可转债!U44</f>
        <v>#VALUE!</v>
      </c>
      <c r="V44" s="14" t="str">
        <f>[2]可转债!V44</f>
        <v/>
      </c>
      <c r="W44" s="14" t="str">
        <f>[2]可转债!W44</f>
        <v/>
      </c>
      <c r="X44" s="14" t="str">
        <f>[2]可转债!X44</f>
        <v/>
      </c>
      <c r="Y44" s="14" t="str">
        <f>[2]可转债!Y44</f>
        <v/>
      </c>
      <c r="Z44" s="14" t="str">
        <f>[2]可转债!Z44</f>
        <v/>
      </c>
      <c r="AA44" s="14" t="str">
        <f>[2]可转债!AA44</f>
        <v/>
      </c>
      <c r="AB44" s="14" t="str">
        <f>[2]可转债!AB44</f>
        <v/>
      </c>
      <c r="AC44" s="28" t="str">
        <f>[2]可转债!AC44</f>
        <v/>
      </c>
    </row>
    <row r="45" hidden="1" spans="1:29">
      <c r="A45" t="str">
        <f>[2]可转债!A45</f>
        <v/>
      </c>
      <c r="B45" t="str">
        <f>[2]可转债!B45</f>
        <v/>
      </c>
      <c r="C45" t="str">
        <f>IFERROR([2]可转债!C45,"")</f>
        <v/>
      </c>
      <c r="D45" t="str">
        <f>IFERROR([2]可转债!D45,"")</f>
        <v/>
      </c>
      <c r="E45" t="str">
        <f>[2]可转债!E45</f>
        <v>低估</v>
      </c>
      <c r="F45" t="e">
        <f>[2]可转债!F45</f>
        <v>#VALUE!</v>
      </c>
      <c r="G45" t="str">
        <f>[2]可转债!G45</f>
        <v/>
      </c>
      <c r="I45" s="15" t="e">
        <f>[2]可转债!I45</f>
        <v>#VALUE!</v>
      </c>
      <c r="J45" s="16">
        <f>[2]可转债!J45</f>
        <v>0</v>
      </c>
      <c r="K45" s="16">
        <f>[2]可转债!K45</f>
        <v>0</v>
      </c>
      <c r="L45" s="16">
        <f>[2]可转债!L45</f>
        <v>0</v>
      </c>
      <c r="M45" s="16">
        <f>[2]可转债!M45</f>
        <v>0</v>
      </c>
      <c r="N45" s="16" t="e">
        <f>[2]可转债!N45</f>
        <v>#VALUE!</v>
      </c>
      <c r="O45" s="16" t="e">
        <f>[2]可转债!O45</f>
        <v>#VALUE!</v>
      </c>
      <c r="P45" s="16" t="e">
        <f>[2]可转债!P45</f>
        <v>#VALUE!</v>
      </c>
      <c r="Q45" s="16" t="e">
        <f>[2]可转债!Q45</f>
        <v>#VALUE!</v>
      </c>
      <c r="R45" s="16" t="e">
        <f>[2]可转债!R45</f>
        <v>#VALUE!</v>
      </c>
      <c r="S45" s="16" t="e">
        <f>[2]可转债!S45</f>
        <v>#VALUE!</v>
      </c>
      <c r="T45" s="16" t="e">
        <f>[2]可转债!T45</f>
        <v>#VALUE!</v>
      </c>
      <c r="U45" s="16" t="e">
        <f>[2]可转债!U45</f>
        <v>#VALUE!</v>
      </c>
      <c r="V45" s="16" t="str">
        <f>[2]可转债!V45</f>
        <v/>
      </c>
      <c r="W45" s="16" t="str">
        <f>[2]可转债!W45</f>
        <v/>
      </c>
      <c r="X45" s="16" t="str">
        <f>[2]可转债!X45</f>
        <v/>
      </c>
      <c r="Y45" s="16" t="str">
        <f>[2]可转债!Y45</f>
        <v/>
      </c>
      <c r="Z45" s="16" t="str">
        <f>[2]可转债!Z45</f>
        <v/>
      </c>
      <c r="AA45" s="16" t="str">
        <f>[2]可转债!AA45</f>
        <v/>
      </c>
      <c r="AB45" s="16" t="str">
        <f>[2]可转债!AB45</f>
        <v/>
      </c>
      <c r="AC45" s="29" t="str">
        <f>[2]可转债!AC45</f>
        <v/>
      </c>
    </row>
    <row r="46" hidden="1" spans="1:29">
      <c r="A46" t="str">
        <f>[2]可转债!A46</f>
        <v/>
      </c>
      <c r="B46" t="str">
        <f>[2]可转债!B46</f>
        <v/>
      </c>
      <c r="C46" t="str">
        <f>IFERROR([2]可转债!C46,"")</f>
        <v/>
      </c>
      <c r="D46" t="str">
        <f>IFERROR([2]可转债!D46,"")</f>
        <v/>
      </c>
      <c r="E46" t="str">
        <f>[2]可转债!E46</f>
        <v>低估</v>
      </c>
      <c r="F46" t="e">
        <f>[2]可转债!F46</f>
        <v>#VALUE!</v>
      </c>
      <c r="G46" t="str">
        <f>[2]可转债!G46</f>
        <v/>
      </c>
      <c r="I46" s="13" t="e">
        <f>[2]可转债!I46</f>
        <v>#VALUE!</v>
      </c>
      <c r="J46" s="14">
        <f>[2]可转债!J46</f>
        <v>0</v>
      </c>
      <c r="K46" s="14">
        <f>[2]可转债!K46</f>
        <v>0</v>
      </c>
      <c r="L46" s="14">
        <f>[2]可转债!L46</f>
        <v>0</v>
      </c>
      <c r="M46" s="14">
        <f>[2]可转债!M46</f>
        <v>0</v>
      </c>
      <c r="N46" s="14" t="e">
        <f>[2]可转债!N46</f>
        <v>#VALUE!</v>
      </c>
      <c r="O46" s="14" t="e">
        <f>[2]可转债!O46</f>
        <v>#VALUE!</v>
      </c>
      <c r="P46" s="14" t="e">
        <f>[2]可转债!P46</f>
        <v>#VALUE!</v>
      </c>
      <c r="Q46" s="14" t="e">
        <f>[2]可转债!Q46</f>
        <v>#VALUE!</v>
      </c>
      <c r="R46" s="14" t="e">
        <f>[2]可转债!R46</f>
        <v>#VALUE!</v>
      </c>
      <c r="S46" s="14" t="e">
        <f>[2]可转债!S46</f>
        <v>#VALUE!</v>
      </c>
      <c r="T46" s="14" t="e">
        <f>[2]可转债!T46</f>
        <v>#VALUE!</v>
      </c>
      <c r="U46" s="14" t="e">
        <f>[2]可转债!U46</f>
        <v>#VALUE!</v>
      </c>
      <c r="V46" s="14" t="str">
        <f>[2]可转债!V46</f>
        <v/>
      </c>
      <c r="W46" s="14" t="str">
        <f>[2]可转债!W46</f>
        <v/>
      </c>
      <c r="X46" s="14" t="str">
        <f>[2]可转债!X46</f>
        <v/>
      </c>
      <c r="Y46" s="14" t="str">
        <f>[2]可转债!Y46</f>
        <v/>
      </c>
      <c r="Z46" s="14" t="str">
        <f>[2]可转债!Z46</f>
        <v/>
      </c>
      <c r="AA46" s="14" t="str">
        <f>[2]可转债!AA46</f>
        <v/>
      </c>
      <c r="AB46" s="14" t="str">
        <f>[2]可转债!AB46</f>
        <v/>
      </c>
      <c r="AC46" s="28" t="str">
        <f>[2]可转债!AC46</f>
        <v/>
      </c>
    </row>
    <row r="47" hidden="1" spans="2:29">
      <c r="B47" t="str">
        <f>[2]可转债!B47</f>
        <v>低估</v>
      </c>
      <c r="I47" s="15" t="str">
        <f>[2]可转债!I47</f>
        <v>1、价格115元以下：可转债强赎价一般是130，以115以下为条件，向上有空间，向下不失可转债的股性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29"/>
    </row>
    <row r="48" hidden="1" spans="2:29">
      <c r="B48" t="str">
        <f>[2]可转债!B48</f>
        <v>低估</v>
      </c>
      <c r="I48" s="13" t="str">
        <f>[2]可转债!I48</f>
        <v>2、溢价率15%以下：溢价率过高要么被炒作，要么只剩下债性，故筛选15%以下的溢价率，向上有空间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8"/>
    </row>
    <row r="49" hidden="1" spans="2:29">
      <c r="B49" t="str">
        <f>[2]可转债!B49</f>
        <v>低估</v>
      </c>
      <c r="I49" s="15" t="str">
        <f>[2]可转债!I49</f>
        <v>3、正股PB&gt;1.3：可转债有下修条款，而下修条款中一般有“不等低于面值或每股净资产”，故为风险考虑，正股PB&gt;1.3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29"/>
    </row>
    <row r="50" hidden="1" spans="2:29">
      <c r="B50" t="str">
        <f>[2]可转债!B50</f>
        <v>低估</v>
      </c>
      <c r="I50" s="13" t="str">
        <f>[2]可转债!I50</f>
        <v>4、期权价值+纯债价值-转债价格&gt;20：可转债有债股双性，合理估值应为“纯债+期权”，故期权给予20元缓冲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8"/>
    </row>
    <row r="51" hidden="1" spans="2:29">
      <c r="B51" t="str">
        <f>[2]可转债!B51</f>
        <v>低估</v>
      </c>
      <c r="I51" s="15" t="str">
        <f>[2]可转债!I51</f>
        <v>5、剩余期限&gt;1.5年：期限越短，期权价值越小，同时为了避免触发或到期回售，故筛选剩余期限在1.5年以上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29"/>
    </row>
    <row r="52" hidden="1" spans="2:29">
      <c r="B52" t="str">
        <f>[2]可转债!B52</f>
        <v>低估</v>
      </c>
      <c r="I52" s="13" t="str">
        <f>[2]可转债!I52</f>
        <v>6、转股价值&gt;95；转债价值过低，往往只剩下债性了，失去了股性，长期来看收益并不高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8"/>
    </row>
    <row r="53" hidden="1" spans="2:29">
      <c r="B53" t="str">
        <f>[2]可转债!B53</f>
        <v>低估</v>
      </c>
      <c r="I53" s="15" t="str">
        <f>[2]可转债!I53</f>
        <v>数据来源：同花顺；更新：每周四；免责：筛选结果仅供参考，不构成投资建议——投资有风险，入市需谨慎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29"/>
    </row>
    <row r="54" spans="1:29">
      <c r="A54" t="str">
        <f>[2]可转债!A54</f>
        <v>低估增强</v>
      </c>
      <c r="I54" s="13" t="str">
        <f>[2]可转债!I54</f>
        <v>1、溢价率15%以下：溢价率过高要么被炒作，要么只剩下债性，故筛选15%以下的溢价率，向上有空间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 t="str">
        <f>[2]可转债!V54</f>
        <v>1、5日-60日：5日均价-60日均价，大于0即5日线上穿60日线</v>
      </c>
      <c r="W54" s="14"/>
      <c r="X54" s="14"/>
      <c r="Y54" s="14"/>
      <c r="Z54" s="14"/>
      <c r="AA54" s="14"/>
      <c r="AB54" s="14"/>
      <c r="AC54" s="28"/>
    </row>
    <row r="55" spans="1:29">
      <c r="A55" t="str">
        <f>[2]可转债!A55</f>
        <v>低估增强</v>
      </c>
      <c r="I55" s="15" t="str">
        <f>[2]可转债!I55</f>
        <v>2、正股PB&gt;1.3：可转债有下修条款，而下修条款中一般有“不得低于面值或每股净资产”，故为风险考虑，正股PB&gt;1.3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tr">
        <f>[2]可转债!V55</f>
        <v>2、底部上涨超20%：现价/半年价最低价&gt;1.2</v>
      </c>
      <c r="W55" s="16"/>
      <c r="X55" s="16"/>
      <c r="Y55" s="16"/>
      <c r="Z55" s="16"/>
      <c r="AA55" s="16"/>
      <c r="AB55" s="16"/>
      <c r="AC55" s="29"/>
    </row>
    <row r="56" spans="1:29">
      <c r="A56" t="str">
        <f>[2]可转债!A56</f>
        <v>低估增强</v>
      </c>
      <c r="I56" s="13" t="str">
        <f>[2]可转债!I56</f>
        <v>3、期权价值+纯债价值-转债价格&gt;20：可转债有债股双性，合理估值应为“纯债+期权”，故期权给予20元缓冲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 t="str">
        <f>[2]可转债!V56</f>
        <v>3、低估值：股票PE/二级行业PE，小于0.7认为低估</v>
      </c>
      <c r="W56" s="14"/>
      <c r="X56" s="14"/>
      <c r="Y56" s="14"/>
      <c r="Z56" s="14"/>
      <c r="AA56" s="14"/>
      <c r="AB56" s="14"/>
      <c r="AC56" s="28"/>
    </row>
    <row r="57" spans="1:29">
      <c r="A57" t="str">
        <f>[2]可转债!A57</f>
        <v>低估增强</v>
      </c>
      <c r="I57" s="15" t="str">
        <f>[2]可转债!I57</f>
        <v>4、剩余期限&gt;1.5年：期限越短，期权价值越小，同时为了避免触发或到期回售，故筛选剩余期限在1.5年以上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 t="str">
        <f>[2]可转债!V57</f>
        <v>4、大师价值：由大师价值网提供，是股票较理想的合理价格</v>
      </c>
      <c r="W57" s="16"/>
      <c r="X57" s="16"/>
      <c r="Y57" s="16"/>
      <c r="Z57" s="16"/>
      <c r="AA57" s="16"/>
      <c r="AB57" s="16"/>
      <c r="AC57" s="29"/>
    </row>
    <row r="58" spans="1:29">
      <c r="A58" t="str">
        <f>[2]可转债!A58</f>
        <v>低估增强</v>
      </c>
      <c r="I58" s="17" t="str">
        <f>[2]可转债!I58</f>
        <v>数据来源：同花顺；更新：每周四；免责：筛选结果仅供参考，不构成投资建议——投资有风险，入市需谨慎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 t="str">
        <f>[2]可转债!V58</f>
        <v>注：增强是跟踪的补充，对正股处于较低估值的评估</v>
      </c>
      <c r="W58" s="18"/>
      <c r="X58" s="18"/>
      <c r="Y58" s="18"/>
      <c r="Z58" s="18"/>
      <c r="AA58" s="18"/>
      <c r="AB58" s="18"/>
      <c r="AC58" s="30"/>
    </row>
  </sheetData>
  <autoFilter ref="A3:B58">
    <filterColumn colId="0">
      <filters>
        <filter val="0"/>
        <filter val="低估"/>
        <filter val="低估增强"/>
      </filters>
    </filterColumn>
    <extLst/>
  </autoFilter>
  <mergeCells count="5">
    <mergeCell ref="T4:U4"/>
    <mergeCell ref="T6:U6"/>
    <mergeCell ref="P4:S5"/>
    <mergeCell ref="P6:S7"/>
    <mergeCell ref="V4:A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场内基金</vt:lpstr>
      <vt:lpstr>场外基金</vt:lpstr>
      <vt:lpstr>右侧交易</vt:lpstr>
      <vt:lpstr>数据处理</vt:lpstr>
      <vt:lpstr>指数历史估值</vt:lpstr>
      <vt:lpstr>封基跟踪</vt:lpstr>
      <vt:lpstr>可转债跟踪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余汉波</cp:lastModifiedBy>
  <dcterms:created xsi:type="dcterms:W3CDTF">2022-07-29T15:20:00Z</dcterms:created>
  <dcterms:modified xsi:type="dcterms:W3CDTF">2023-01-09T03:26:05Z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56765E10A30941D59A619526AA9F4A86</vt:lpwstr>
  </property>
  <property fmtid="{D5CDD505-2E9C-101B-9397-08002B2CF9AE}" pid="3" name="KSOProductBuildVer">
    <vt:lpwstr>2052-11.1.0.12980</vt:lpwstr>
  </property>
</Properties>
</file>